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Grants and Purchasing\Procurement\4_Projects\Planning\MS4 SWMP\Evaluations\Final\"/>
    </mc:Choice>
  </mc:AlternateContent>
  <xr:revisionPtr revIDLastSave="0" documentId="8_{0C28D7F6-5334-44D7-BFA2-46EBBB3F1B88}" xr6:coauthVersionLast="47" xr6:coauthVersionMax="47" xr10:uidLastSave="{00000000-0000-0000-0000-000000000000}"/>
  <bookViews>
    <workbookView xWindow="22932" yWindow="-108" windowWidth="23256" windowHeight="12576" xr2:uid="{C9ECEE46-84FB-4613-9E7B-4BAD618E81DC}"/>
  </bookViews>
  <sheets>
    <sheet name="SCORES" sheetId="2" r:id="rId1"/>
    <sheet name="ERM" sheetId="3" r:id="rId2"/>
    <sheet name="HEBERLY" sheetId="4" r:id="rId3"/>
    <sheet name="PIONEER" sheetId="5" r:id="rId4"/>
    <sheet name="RESPEC" sheetId="6" r:id="rId5"/>
    <sheet name="WESTON" sheetId="7" r:id="rId6"/>
    <sheet name="WET"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8" l="1"/>
  <c r="G9" i="8"/>
  <c r="F9" i="8"/>
  <c r="E9" i="8"/>
  <c r="D9" i="8"/>
  <c r="B9" i="8"/>
  <c r="J8" i="8"/>
  <c r="J7" i="8"/>
  <c r="J6" i="8"/>
  <c r="J5" i="8"/>
  <c r="J4" i="8"/>
  <c r="J3" i="8"/>
  <c r="J2" i="8"/>
  <c r="H9" i="7"/>
  <c r="G9" i="7"/>
  <c r="F9" i="7"/>
  <c r="E9" i="7"/>
  <c r="D9" i="7"/>
  <c r="B9" i="7"/>
  <c r="J8" i="7"/>
  <c r="J7" i="7"/>
  <c r="J6" i="7"/>
  <c r="J5" i="7"/>
  <c r="J4" i="7"/>
  <c r="J3" i="7"/>
  <c r="J2" i="7"/>
  <c r="H9" i="6"/>
  <c r="G9" i="6"/>
  <c r="F9" i="6"/>
  <c r="E9" i="6"/>
  <c r="D9" i="6"/>
  <c r="B9" i="6"/>
  <c r="J8" i="6"/>
  <c r="J7" i="6"/>
  <c r="J6" i="6"/>
  <c r="J5" i="6"/>
  <c r="J4" i="6"/>
  <c r="J3" i="6"/>
  <c r="J2" i="6"/>
  <c r="H9" i="5"/>
  <c r="G9" i="5"/>
  <c r="F9" i="5"/>
  <c r="E9" i="5"/>
  <c r="D9" i="5"/>
  <c r="B9" i="5"/>
  <c r="J8" i="5"/>
  <c r="J7" i="5"/>
  <c r="J6" i="5"/>
  <c r="J5" i="5"/>
  <c r="J4" i="5"/>
  <c r="J3" i="5"/>
  <c r="J2" i="5"/>
  <c r="H9" i="4"/>
  <c r="G9" i="4"/>
  <c r="F9" i="4"/>
  <c r="E9" i="4"/>
  <c r="D9" i="4"/>
  <c r="B9" i="4"/>
  <c r="J8" i="4"/>
  <c r="J7" i="4"/>
  <c r="J6" i="4"/>
  <c r="J5" i="4"/>
  <c r="J4" i="4"/>
  <c r="J3" i="4"/>
  <c r="J2" i="4"/>
  <c r="J5" i="3"/>
  <c r="J7" i="3"/>
  <c r="H9" i="3"/>
  <c r="G9" i="3"/>
  <c r="F9" i="3"/>
  <c r="E9" i="3"/>
  <c r="D9" i="3"/>
  <c r="B9" i="3"/>
  <c r="J8" i="3"/>
  <c r="J6" i="3"/>
  <c r="J4" i="3"/>
  <c r="J3" i="3"/>
  <c r="J2" i="3"/>
  <c r="J9" i="8" l="1"/>
  <c r="G4" i="2" s="1"/>
  <c r="J9" i="6"/>
  <c r="G5" i="2" s="1"/>
  <c r="J9" i="5"/>
  <c r="G6" i="2" s="1"/>
  <c r="J9" i="4"/>
  <c r="G7" i="2" s="1"/>
  <c r="J9" i="7"/>
  <c r="G2" i="2" s="1"/>
  <c r="J9" i="3"/>
  <c r="G3" i="2" s="1"/>
</calcChain>
</file>

<file path=xl/sharedStrings.xml><?xml version="1.0" encoding="utf-8"?>
<sst xmlns="http://schemas.openxmlformats.org/spreadsheetml/2006/main" count="121" uniqueCount="31">
  <si>
    <t>Criteria</t>
  </si>
  <si>
    <t>Points Possible</t>
  </si>
  <si>
    <t>Average Score</t>
  </si>
  <si>
    <t>TOTALS</t>
  </si>
  <si>
    <t>Evaluator #1</t>
  </si>
  <si>
    <t>Evaluator #3</t>
  </si>
  <si>
    <t>Evaluator #4</t>
  </si>
  <si>
    <t>Evaluator #5</t>
  </si>
  <si>
    <t>Evaluator #2</t>
  </si>
  <si>
    <t># of Copies</t>
  </si>
  <si>
    <t>Page Count</t>
  </si>
  <si>
    <t>Score</t>
  </si>
  <si>
    <t>Responsibility</t>
  </si>
  <si>
    <t>Content Requirements</t>
  </si>
  <si>
    <r>
      <rPr>
        <b/>
        <sz val="12"/>
        <color theme="1"/>
        <rFont val="Calibri"/>
        <family val="2"/>
        <scheme val="minor"/>
      </rPr>
      <t xml:space="preserve">Qualifications. </t>
    </r>
    <r>
      <rPr>
        <sz val="12"/>
        <color theme="1"/>
        <rFont val="Calibri"/>
        <family val="2"/>
        <scheme val="minor"/>
      </rPr>
      <t>Respondent provides qualifications of the key team members, including sub-consultants and their respective relevant experience. Resumes of key team members, sub-consultants, and other staff that may contribute to the support the project should be limited to one double-sided page per team member.</t>
    </r>
  </si>
  <si>
    <r>
      <rPr>
        <b/>
        <sz val="12"/>
        <color theme="1"/>
        <rFont val="Calibri"/>
        <family val="2"/>
        <scheme val="minor"/>
      </rPr>
      <t xml:space="preserve">Methodology. </t>
    </r>
    <r>
      <rPr>
        <sz val="12"/>
        <color theme="1"/>
        <rFont val="Calibri"/>
        <family val="2"/>
        <scheme val="minor"/>
      </rPr>
      <t>A comprehensive description of the approach the respondent will employ in order to meet the requirements identified in the Scope of Services including a detailed work plan and schedule.</t>
    </r>
  </si>
  <si>
    <r>
      <rPr>
        <b/>
        <sz val="12"/>
        <color theme="1"/>
        <rFont val="Calibri"/>
        <family val="2"/>
        <scheme val="minor"/>
      </rPr>
      <t xml:space="preserve">Capability to Meet Time and Budget Requirements. </t>
    </r>
    <r>
      <rPr>
        <sz val="12"/>
        <color theme="1"/>
        <rFont val="Calibri"/>
        <family val="2"/>
        <scheme val="minor"/>
      </rPr>
      <t>SOQ demonstrates the respondent’s ability to meet the timeline and budget for past projects by providing information on the budgeted cost vs. actual cost and estimated completion date vs. actual completion date.</t>
    </r>
  </si>
  <si>
    <r>
      <rPr>
        <b/>
        <sz val="12"/>
        <color theme="1"/>
        <rFont val="Calibri"/>
        <family val="2"/>
        <scheme val="minor"/>
      </rPr>
      <t>Quality of SOQ.</t>
    </r>
    <r>
      <rPr>
        <sz val="12"/>
        <color theme="1"/>
        <rFont val="Calibri"/>
        <family val="2"/>
        <scheme val="minor"/>
      </rPr>
      <t xml:space="preserve"> Legibility, clarity, grammar, accurate spelling, content, and completeness of the SOQ will be evaluated. Unnecessarily elaborate SOQs, beyond that which is sufficient to present a complete and responsive SOQ, are not desired. The visual appearance of the SOQ will not contribute toward the evaluation score.</t>
    </r>
  </si>
  <si>
    <r>
      <rPr>
        <b/>
        <sz val="12"/>
        <color theme="1"/>
        <rFont val="Calibri"/>
        <family val="2"/>
        <scheme val="minor"/>
      </rPr>
      <t>Location and Recent/Current Work for Lewis and Clark County or a Similar Local Government Agency.</t>
    </r>
    <r>
      <rPr>
        <sz val="12"/>
        <color theme="1"/>
        <rFont val="Calibri"/>
        <family val="2"/>
        <scheme val="minor"/>
      </rPr>
      <t xml:space="preserve"> Location of firm’s office(s) including branch locations. Recent work and client satisfaction will factor into the evaluation process. Respondent provides references, including contact information, of local government clients in Montana.</t>
    </r>
  </si>
  <si>
    <r>
      <rPr>
        <b/>
        <sz val="12"/>
        <color theme="1"/>
        <rFont val="Calibri"/>
        <family val="2"/>
        <scheme val="minor"/>
      </rPr>
      <t>Present and Projected Workload.</t>
    </r>
    <r>
      <rPr>
        <sz val="12"/>
        <color theme="1"/>
        <rFont val="Calibri"/>
        <family val="2"/>
        <scheme val="minor"/>
      </rPr>
      <t xml:space="preserve"> SOQ indicates respondent has the available resources to complete the project by the desired completion date.</t>
    </r>
  </si>
  <si>
    <t>YES</t>
  </si>
  <si>
    <t>ERM</t>
  </si>
  <si>
    <t>HEBERLY</t>
  </si>
  <si>
    <t>PIONEER</t>
  </si>
  <si>
    <t>RESPEC</t>
  </si>
  <si>
    <t>WESTON</t>
  </si>
  <si>
    <t>WET</t>
  </si>
  <si>
    <t>Rec'd Date</t>
  </si>
  <si>
    <r>
      <rPr>
        <b/>
        <sz val="12"/>
        <color theme="1"/>
        <rFont val="Calibri"/>
        <family val="2"/>
        <scheme val="minor"/>
      </rPr>
      <t xml:space="preserve">Related Experience on Similar Projects. </t>
    </r>
    <r>
      <rPr>
        <sz val="12"/>
        <color theme="1"/>
        <rFont val="Calibri"/>
        <family val="2"/>
        <scheme val="minor"/>
      </rPr>
      <t>SOQ indicates recent experience (within 10 years) exhibiting a breadth of complexity. SOQ provides project examples that include the size of the community, location, total construction cost, original budget, and the name of a local official knowledgeable of the project and the respondent’s performance.</t>
    </r>
  </si>
  <si>
    <r>
      <rPr>
        <b/>
        <sz val="12"/>
        <color theme="1"/>
        <rFont val="Calibri"/>
        <family val="2"/>
        <scheme val="minor"/>
      </rPr>
      <t xml:space="preserve">Related Experience on Similar Projects. </t>
    </r>
    <r>
      <rPr>
        <sz val="12"/>
        <color theme="1"/>
        <rFont val="Calibri"/>
        <family val="2"/>
        <scheme val="minor"/>
      </rPr>
      <t>SOQ indicates recent experience (within ten years) exhibiting a breadth of complexity. SOQ provides project examples that include the size of the community, location, total construction cost, original budget, and the name of a local official knowledgeable of the project and the respondent’s performance.</t>
    </r>
  </si>
  <si>
    <t>Respondent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</si>
</sst>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5" x14ac:knownFonts="1">
    <font>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8"/>
      <name val="Calibri"/>
      <family val="2"/>
      <scheme val="minor"/>
    </font>
  </fonts>
  <fills count="3">
    <fill>
      <patternFill patternType="none"/>
    </fill>
    <fill>
      <patternFill patternType="gray125"/>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3" fillId="2" borderId="15" xfId="0" applyFont="1" applyFill="1" applyBorder="1"/>
    <xf numFmtId="0" fontId="3" fillId="2"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2" borderId="12" xfId="0" applyFont="1" applyFill="1" applyBorder="1" applyAlignment="1">
      <alignment horizontal="center" vertical="center"/>
    </xf>
    <xf numFmtId="0" fontId="1" fillId="0" borderId="8" xfId="0" applyFont="1" applyBorder="1"/>
    <xf numFmtId="0" fontId="1" fillId="0" borderId="18" xfId="0" applyFont="1" applyBorder="1"/>
    <xf numFmtId="0" fontId="1" fillId="0" borderId="7" xfId="0" applyFont="1" applyBorder="1"/>
    <xf numFmtId="0" fontId="3" fillId="2" borderId="19" xfId="0" applyFont="1" applyFill="1" applyBorder="1"/>
    <xf numFmtId="0" fontId="3" fillId="2" borderId="20" xfId="0" applyFont="1" applyFill="1" applyBorder="1" applyAlignment="1">
      <alignment horizontal="center" vertical="center"/>
    </xf>
    <xf numFmtId="0" fontId="1" fillId="0" borderId="21"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horizontal="center" vertical="center"/>
    </xf>
    <xf numFmtId="0" fontId="1" fillId="0" borderId="25" xfId="0" applyFont="1" applyBorder="1" applyAlignment="1">
      <alignment vertical="center" wrapText="1"/>
    </xf>
    <xf numFmtId="0" fontId="1" fillId="0" borderId="26" xfId="0" applyFont="1" applyBorder="1" applyAlignment="1">
      <alignment horizontal="center" vertical="center"/>
    </xf>
    <xf numFmtId="0" fontId="1" fillId="0" borderId="22" xfId="0" applyFont="1" applyBorder="1" applyAlignment="1">
      <alignment horizontal="left" vertical="center" wrapText="1"/>
    </xf>
    <xf numFmtId="0" fontId="3" fillId="2" borderId="0" xfId="0" applyFont="1" applyFill="1" applyAlignment="1">
      <alignment wrapText="1"/>
    </xf>
    <xf numFmtId="0" fontId="3" fillId="2" borderId="0" xfId="0" applyFont="1" applyFill="1" applyAlignment="1">
      <alignment horizont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18" xfId="0" applyFont="1" applyBorder="1" applyAlignment="1">
      <alignment horizontal="center"/>
    </xf>
    <xf numFmtId="164" fontId="1" fillId="0" borderId="7" xfId="0" applyNumberFormat="1" applyFont="1" applyBorder="1" applyAlignment="1">
      <alignment horizontal="center"/>
    </xf>
    <xf numFmtId="164" fontId="1" fillId="0" borderId="8" xfId="0" applyNumberFormat="1" applyFont="1" applyBorder="1" applyAlignment="1">
      <alignment horizontal="center"/>
    </xf>
    <xf numFmtId="164" fontId="1" fillId="0" borderId="18"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2DCE-2AB8-44AA-88D9-BF1AB9B2F6D1}">
  <dimension ref="A1:G7"/>
  <sheetViews>
    <sheetView tabSelected="1" zoomScale="145" zoomScaleNormal="145" workbookViewId="0">
      <pane xSplit="1" topLeftCell="B1" activePane="topRight" state="frozen"/>
      <selection pane="topRight" activeCell="D9" sqref="D9"/>
    </sheetView>
  </sheetViews>
  <sheetFormatPr defaultColWidth="14.88671875" defaultRowHeight="15.6" x14ac:dyDescent="0.3"/>
  <cols>
    <col min="1" max="1" width="12.21875" style="1" bestFit="1" customWidth="1"/>
    <col min="2" max="2" width="11" style="1" bestFit="1" customWidth="1"/>
    <col min="3" max="3" width="11.33203125" style="1" bestFit="1" customWidth="1"/>
    <col min="4" max="4" width="11.6640625" style="1" bestFit="1" customWidth="1"/>
    <col min="5" max="6" width="14.109375" style="1" bestFit="1" customWidth="1"/>
    <col min="7" max="7" width="6" style="1" bestFit="1" customWidth="1"/>
    <col min="8" max="16384" width="14.88671875" style="1"/>
  </cols>
  <sheetData>
    <row r="1" spans="1:7" ht="31.8" thickBot="1" x14ac:dyDescent="0.35">
      <c r="A1" s="36" t="s">
        <v>30</v>
      </c>
      <c r="B1" s="37" t="s">
        <v>27</v>
      </c>
      <c r="C1" s="37" t="s">
        <v>9</v>
      </c>
      <c r="D1" s="37" t="s">
        <v>10</v>
      </c>
      <c r="E1" s="37" t="s">
        <v>13</v>
      </c>
      <c r="F1" s="37" t="s">
        <v>12</v>
      </c>
      <c r="G1" s="37" t="s">
        <v>11</v>
      </c>
    </row>
    <row r="2" spans="1:7" x14ac:dyDescent="0.3">
      <c r="A2" s="26" t="s">
        <v>25</v>
      </c>
      <c r="B2" s="41">
        <v>46024</v>
      </c>
      <c r="C2" s="38">
        <v>5</v>
      </c>
      <c r="D2" s="38">
        <v>14</v>
      </c>
      <c r="E2" s="38" t="s">
        <v>20</v>
      </c>
      <c r="F2" s="38" t="s">
        <v>20</v>
      </c>
      <c r="G2" s="26">
        <f>WESTON!J9</f>
        <v>94</v>
      </c>
    </row>
    <row r="3" spans="1:7" x14ac:dyDescent="0.3">
      <c r="A3" s="24" t="s">
        <v>21</v>
      </c>
      <c r="B3" s="42">
        <v>46027</v>
      </c>
      <c r="C3" s="39">
        <v>5</v>
      </c>
      <c r="D3" s="39">
        <v>14</v>
      </c>
      <c r="E3" s="39" t="s">
        <v>20</v>
      </c>
      <c r="F3" s="39" t="s">
        <v>20</v>
      </c>
      <c r="G3" s="24">
        <f>ERM!J9</f>
        <v>93.6</v>
      </c>
    </row>
    <row r="4" spans="1:7" x14ac:dyDescent="0.3">
      <c r="A4" s="24" t="s">
        <v>26</v>
      </c>
      <c r="B4" s="42">
        <v>46027</v>
      </c>
      <c r="C4" s="39">
        <v>5</v>
      </c>
      <c r="D4" s="39">
        <v>14</v>
      </c>
      <c r="E4" s="39" t="s">
        <v>20</v>
      </c>
      <c r="F4" s="39" t="s">
        <v>20</v>
      </c>
      <c r="G4" s="24">
        <f>WET!J9</f>
        <v>90.2</v>
      </c>
    </row>
    <row r="5" spans="1:7" x14ac:dyDescent="0.3">
      <c r="A5" s="24" t="s">
        <v>24</v>
      </c>
      <c r="B5" s="42">
        <v>46027</v>
      </c>
      <c r="C5" s="39">
        <v>5</v>
      </c>
      <c r="D5" s="39">
        <v>14</v>
      </c>
      <c r="E5" s="39" t="s">
        <v>20</v>
      </c>
      <c r="F5" s="39" t="s">
        <v>20</v>
      </c>
      <c r="G5" s="24">
        <f>RESPEC!J9</f>
        <v>88.2</v>
      </c>
    </row>
    <row r="6" spans="1:7" x14ac:dyDescent="0.3">
      <c r="A6" s="24" t="s">
        <v>23</v>
      </c>
      <c r="B6" s="42">
        <v>46020</v>
      </c>
      <c r="C6" s="39">
        <v>5</v>
      </c>
      <c r="D6" s="39">
        <v>14</v>
      </c>
      <c r="E6" s="39" t="s">
        <v>20</v>
      </c>
      <c r="F6" s="39" t="s">
        <v>20</v>
      </c>
      <c r="G6" s="24">
        <f>PIONEER!J9</f>
        <v>84.399999999999991</v>
      </c>
    </row>
    <row r="7" spans="1:7" ht="16.2" thickBot="1" x14ac:dyDescent="0.35">
      <c r="A7" s="25" t="s">
        <v>22</v>
      </c>
      <c r="B7" s="43">
        <v>46027</v>
      </c>
      <c r="C7" s="40">
        <v>5</v>
      </c>
      <c r="D7" s="40">
        <v>14</v>
      </c>
      <c r="E7" s="40" t="s">
        <v>20</v>
      </c>
      <c r="F7" s="40" t="s">
        <v>20</v>
      </c>
      <c r="G7" s="25">
        <f>HEBERLY!J9</f>
        <v>69.8</v>
      </c>
    </row>
  </sheetData>
  <sortState xmlns:xlrd2="http://schemas.microsoft.com/office/spreadsheetml/2017/richdata2" ref="A2:G7">
    <sortCondition descending="1" ref="G2:G7"/>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9BDB-5799-4AA1-AF8C-7D4EC7988790}">
  <dimension ref="A1:J9"/>
  <sheetViews>
    <sheetView topLeftCell="A5" zoomScale="110" zoomScaleNormal="110" workbookViewId="0">
      <selection activeCell="D10" sqref="D10:I10"/>
    </sheetView>
  </sheetViews>
  <sheetFormatPr defaultColWidth="23.21875" defaultRowHeight="15.6" x14ac:dyDescent="0.3"/>
  <cols>
    <col min="1" max="1" width="72" style="1" bestFit="1" customWidth="1"/>
    <col min="2" max="2" width="10.109375" style="3" customWidth="1"/>
    <col min="3" max="3" width="5.33203125" style="3" customWidth="1"/>
    <col min="4" max="8" width="9.88671875" style="3" bestFit="1" customWidth="1"/>
    <col min="9" max="9" width="5.33203125" style="3" customWidth="1"/>
    <col min="10" max="10" width="8.88671875" style="1" customWidth="1"/>
    <col min="11" max="16384" width="23.21875" style="1"/>
  </cols>
  <sheetData>
    <row r="1" spans="1:10" s="2" customFormat="1" ht="31.8" thickBot="1" x14ac:dyDescent="0.35">
      <c r="A1" s="17" t="s">
        <v>0</v>
      </c>
      <c r="B1" s="18" t="s">
        <v>1</v>
      </c>
      <c r="C1" s="19"/>
      <c r="D1" s="18" t="s">
        <v>4</v>
      </c>
      <c r="E1" s="18" t="s">
        <v>8</v>
      </c>
      <c r="F1" s="18" t="s">
        <v>5</v>
      </c>
      <c r="G1" s="18" t="s">
        <v>6</v>
      </c>
      <c r="H1" s="18" t="s">
        <v>7</v>
      </c>
      <c r="I1" s="18"/>
      <c r="J1" s="20" t="s">
        <v>2</v>
      </c>
    </row>
    <row r="2" spans="1:10" ht="78" x14ac:dyDescent="0.3">
      <c r="A2" s="29" t="s">
        <v>14</v>
      </c>
      <c r="B2" s="6">
        <v>20</v>
      </c>
      <c r="C2" s="10"/>
      <c r="D2" s="8">
        <v>17</v>
      </c>
      <c r="E2" s="5">
        <v>20</v>
      </c>
      <c r="F2" s="5">
        <v>20</v>
      </c>
      <c r="G2" s="5">
        <v>20</v>
      </c>
      <c r="H2" s="12">
        <v>20</v>
      </c>
      <c r="I2" s="15"/>
      <c r="J2" s="21">
        <f>SUM(D2:H2)/5</f>
        <v>19.399999999999999</v>
      </c>
    </row>
    <row r="3" spans="1:10" ht="78" x14ac:dyDescent="0.3">
      <c r="A3" s="30" t="s">
        <v>28</v>
      </c>
      <c r="B3" s="7">
        <v>30</v>
      </c>
      <c r="C3" s="11"/>
      <c r="D3" s="9">
        <v>25</v>
      </c>
      <c r="E3" s="4">
        <v>29</v>
      </c>
      <c r="F3" s="4">
        <v>30</v>
      </c>
      <c r="G3" s="4">
        <v>28</v>
      </c>
      <c r="H3" s="13">
        <v>28</v>
      </c>
      <c r="I3" s="16"/>
      <c r="J3" s="22">
        <f t="shared" ref="J3:J8" si="0">SUM(D3:H3)/5</f>
        <v>28</v>
      </c>
    </row>
    <row r="4" spans="1:10" ht="62.4" x14ac:dyDescent="0.3">
      <c r="A4" s="30" t="s">
        <v>16</v>
      </c>
      <c r="B4" s="7">
        <v>15</v>
      </c>
      <c r="C4" s="11"/>
      <c r="D4" s="9">
        <v>15</v>
      </c>
      <c r="E4" s="4">
        <v>15</v>
      </c>
      <c r="F4" s="4">
        <v>15</v>
      </c>
      <c r="G4" s="4">
        <v>13</v>
      </c>
      <c r="H4" s="13">
        <v>14</v>
      </c>
      <c r="I4" s="16"/>
      <c r="J4" s="22">
        <f t="shared" si="0"/>
        <v>14.4</v>
      </c>
    </row>
    <row r="5" spans="1:10" ht="46.8" x14ac:dyDescent="0.3">
      <c r="A5" s="30" t="s">
        <v>15</v>
      </c>
      <c r="B5" s="7">
        <v>15</v>
      </c>
      <c r="C5" s="11"/>
      <c r="D5" s="9">
        <v>13</v>
      </c>
      <c r="E5" s="4">
        <v>15</v>
      </c>
      <c r="F5" s="4">
        <v>15</v>
      </c>
      <c r="G5" s="4">
        <v>13</v>
      </c>
      <c r="H5" s="13">
        <v>13</v>
      </c>
      <c r="I5" s="16"/>
      <c r="J5" s="22">
        <f>SUM(D5:H5)/5</f>
        <v>13.8</v>
      </c>
    </row>
    <row r="6" spans="1:10" ht="36" customHeight="1" x14ac:dyDescent="0.3">
      <c r="A6" s="35" t="s">
        <v>19</v>
      </c>
      <c r="B6" s="7">
        <v>5</v>
      </c>
      <c r="C6" s="11"/>
      <c r="D6" s="9">
        <v>4</v>
      </c>
      <c r="E6" s="4">
        <v>5</v>
      </c>
      <c r="F6" s="4">
        <v>5</v>
      </c>
      <c r="G6" s="4">
        <v>4</v>
      </c>
      <c r="H6" s="13">
        <v>5</v>
      </c>
      <c r="I6" s="16"/>
      <c r="J6" s="22">
        <f t="shared" si="0"/>
        <v>4.5999999999999996</v>
      </c>
    </row>
    <row r="7" spans="1:10" ht="78" x14ac:dyDescent="0.3">
      <c r="A7" s="33" t="s">
        <v>17</v>
      </c>
      <c r="B7" s="34">
        <v>10</v>
      </c>
      <c r="C7" s="11"/>
      <c r="D7" s="9">
        <v>7</v>
      </c>
      <c r="E7" s="4">
        <v>9</v>
      </c>
      <c r="F7" s="4">
        <v>9</v>
      </c>
      <c r="G7" s="4">
        <v>10</v>
      </c>
      <c r="H7" s="13">
        <v>7</v>
      </c>
      <c r="I7" s="16"/>
      <c r="J7" s="22">
        <f t="shared" si="0"/>
        <v>8.4</v>
      </c>
    </row>
    <row r="8" spans="1:10" ht="78.599999999999994" thickBot="1" x14ac:dyDescent="0.35">
      <c r="A8" s="31" t="s">
        <v>18</v>
      </c>
      <c r="B8" s="32">
        <v>5</v>
      </c>
      <c r="C8" s="11"/>
      <c r="D8" s="9">
        <v>5</v>
      </c>
      <c r="E8" s="4">
        <v>5</v>
      </c>
      <c r="F8" s="4">
        <v>5</v>
      </c>
      <c r="G8" s="4">
        <v>5</v>
      </c>
      <c r="H8" s="13">
        <v>5</v>
      </c>
      <c r="I8" s="16"/>
      <c r="J8" s="22">
        <f t="shared" si="0"/>
        <v>5</v>
      </c>
    </row>
    <row r="9" spans="1:10" s="2" customFormat="1" ht="16.2" thickBot="1" x14ac:dyDescent="0.35">
      <c r="A9" s="27" t="s">
        <v>3</v>
      </c>
      <c r="B9" s="28">
        <f>SUM(B2:B8)</f>
        <v>100</v>
      </c>
      <c r="C9" s="14"/>
      <c r="D9" s="14">
        <f>SUM(D2:D8)</f>
        <v>86</v>
      </c>
      <c r="E9" s="14">
        <f>SUM(E2:E8)</f>
        <v>98</v>
      </c>
      <c r="F9" s="14">
        <f>SUM(F2:F8)</f>
        <v>99</v>
      </c>
      <c r="G9" s="14">
        <f>SUM(G2:G8)</f>
        <v>93</v>
      </c>
      <c r="H9" s="14">
        <f>SUM(H2:H8)</f>
        <v>92</v>
      </c>
      <c r="I9" s="14"/>
      <c r="J9" s="23">
        <f>SUM(J2:J8)</f>
        <v>93.6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C6175-DF3A-4564-8AF9-9E833C7A4F4D}">
  <dimension ref="A1:J9"/>
  <sheetViews>
    <sheetView topLeftCell="A4" zoomScale="110" zoomScaleNormal="110" workbookViewId="0">
      <selection activeCell="D10" sqref="D10:H10"/>
    </sheetView>
  </sheetViews>
  <sheetFormatPr defaultColWidth="23.21875" defaultRowHeight="15.6" x14ac:dyDescent="0.3"/>
  <cols>
    <col min="1" max="1" width="72" style="1" bestFit="1" customWidth="1"/>
    <col min="2" max="2" width="10.109375" style="3" customWidth="1"/>
    <col min="3" max="3" width="5.33203125" style="3" customWidth="1"/>
    <col min="4" max="8" width="9.88671875" style="3" bestFit="1" customWidth="1"/>
    <col min="9" max="9" width="5.33203125" style="3" customWidth="1"/>
    <col min="10" max="10" width="8.88671875" style="1" customWidth="1"/>
    <col min="11" max="16384" width="23.21875" style="1"/>
  </cols>
  <sheetData>
    <row r="1" spans="1:10" s="2" customFormat="1" ht="31.8" thickBot="1" x14ac:dyDescent="0.35">
      <c r="A1" s="17" t="s">
        <v>0</v>
      </c>
      <c r="B1" s="18" t="s">
        <v>1</v>
      </c>
      <c r="C1" s="19"/>
      <c r="D1" s="18" t="s">
        <v>4</v>
      </c>
      <c r="E1" s="18" t="s">
        <v>8</v>
      </c>
      <c r="F1" s="18" t="s">
        <v>5</v>
      </c>
      <c r="G1" s="18" t="s">
        <v>6</v>
      </c>
      <c r="H1" s="18" t="s">
        <v>7</v>
      </c>
      <c r="I1" s="18"/>
      <c r="J1" s="20" t="s">
        <v>2</v>
      </c>
    </row>
    <row r="2" spans="1:10" ht="78" x14ac:dyDescent="0.3">
      <c r="A2" s="29" t="s">
        <v>14</v>
      </c>
      <c r="B2" s="6">
        <v>20</v>
      </c>
      <c r="C2" s="10"/>
      <c r="D2" s="8">
        <v>15</v>
      </c>
      <c r="E2" s="5">
        <v>15</v>
      </c>
      <c r="F2" s="5">
        <v>15</v>
      </c>
      <c r="G2" s="5">
        <v>10</v>
      </c>
      <c r="H2" s="12">
        <v>10</v>
      </c>
      <c r="I2" s="15"/>
      <c r="J2" s="21">
        <f>SUM(D2:H2)/5</f>
        <v>13</v>
      </c>
    </row>
    <row r="3" spans="1:10" ht="78" x14ac:dyDescent="0.3">
      <c r="A3" s="30" t="s">
        <v>29</v>
      </c>
      <c r="B3" s="7">
        <v>30</v>
      </c>
      <c r="C3" s="11"/>
      <c r="D3" s="9">
        <v>18</v>
      </c>
      <c r="E3" s="4">
        <v>15</v>
      </c>
      <c r="F3" s="4">
        <v>20</v>
      </c>
      <c r="G3" s="4">
        <v>14</v>
      </c>
      <c r="H3" s="13">
        <v>20</v>
      </c>
      <c r="I3" s="16"/>
      <c r="J3" s="22">
        <f t="shared" ref="J3:J8" si="0">SUM(D3:H3)/5</f>
        <v>17.399999999999999</v>
      </c>
    </row>
    <row r="4" spans="1:10" ht="62.4" x14ac:dyDescent="0.3">
      <c r="A4" s="30" t="s">
        <v>16</v>
      </c>
      <c r="B4" s="7">
        <v>15</v>
      </c>
      <c r="C4" s="11"/>
      <c r="D4" s="9">
        <v>13</v>
      </c>
      <c r="E4" s="4">
        <v>15</v>
      </c>
      <c r="F4" s="4">
        <v>13</v>
      </c>
      <c r="G4" s="4">
        <v>12</v>
      </c>
      <c r="H4" s="13">
        <v>10</v>
      </c>
      <c r="I4" s="16"/>
      <c r="J4" s="22">
        <f t="shared" si="0"/>
        <v>12.6</v>
      </c>
    </row>
    <row r="5" spans="1:10" ht="46.8" x14ac:dyDescent="0.3">
      <c r="A5" s="30" t="s">
        <v>15</v>
      </c>
      <c r="B5" s="7">
        <v>15</v>
      </c>
      <c r="C5" s="11"/>
      <c r="D5" s="9">
        <v>12</v>
      </c>
      <c r="E5" s="4">
        <v>11</v>
      </c>
      <c r="F5" s="4">
        <v>14</v>
      </c>
      <c r="G5" s="4">
        <v>11</v>
      </c>
      <c r="H5" s="13">
        <v>12</v>
      </c>
      <c r="I5" s="16"/>
      <c r="J5" s="22">
        <f>SUM(D5:H5)/5</f>
        <v>12</v>
      </c>
    </row>
    <row r="6" spans="1:10" ht="36" customHeight="1" x14ac:dyDescent="0.3">
      <c r="A6" s="35" t="s">
        <v>19</v>
      </c>
      <c r="B6" s="7">
        <v>5</v>
      </c>
      <c r="C6" s="11"/>
      <c r="D6" s="9">
        <v>5</v>
      </c>
      <c r="E6" s="4">
        <v>5</v>
      </c>
      <c r="F6" s="4">
        <v>5</v>
      </c>
      <c r="G6" s="4">
        <v>4</v>
      </c>
      <c r="H6" s="13">
        <v>2</v>
      </c>
      <c r="I6" s="16"/>
      <c r="J6" s="22">
        <f t="shared" si="0"/>
        <v>4.2</v>
      </c>
    </row>
    <row r="7" spans="1:10" ht="78" x14ac:dyDescent="0.3">
      <c r="A7" s="33" t="s">
        <v>17</v>
      </c>
      <c r="B7" s="34">
        <v>10</v>
      </c>
      <c r="C7" s="11"/>
      <c r="D7" s="9">
        <v>10</v>
      </c>
      <c r="E7" s="4">
        <v>7</v>
      </c>
      <c r="F7" s="4">
        <v>7</v>
      </c>
      <c r="G7" s="4">
        <v>9</v>
      </c>
      <c r="H7" s="13">
        <v>5</v>
      </c>
      <c r="I7" s="16"/>
      <c r="J7" s="22">
        <f t="shared" si="0"/>
        <v>7.6</v>
      </c>
    </row>
    <row r="8" spans="1:10" ht="78.599999999999994" thickBot="1" x14ac:dyDescent="0.35">
      <c r="A8" s="31" t="s">
        <v>18</v>
      </c>
      <c r="B8" s="32">
        <v>5</v>
      </c>
      <c r="C8" s="11"/>
      <c r="D8" s="9">
        <v>2</v>
      </c>
      <c r="E8" s="4">
        <v>3</v>
      </c>
      <c r="F8" s="4">
        <v>4</v>
      </c>
      <c r="G8" s="4">
        <v>3</v>
      </c>
      <c r="H8" s="13">
        <v>3</v>
      </c>
      <c r="I8" s="16"/>
      <c r="J8" s="22">
        <f t="shared" si="0"/>
        <v>3</v>
      </c>
    </row>
    <row r="9" spans="1:10" s="2" customFormat="1" ht="16.2" thickBot="1" x14ac:dyDescent="0.35">
      <c r="A9" s="27" t="s">
        <v>3</v>
      </c>
      <c r="B9" s="28">
        <f>SUM(B2:B8)</f>
        <v>100</v>
      </c>
      <c r="C9" s="14"/>
      <c r="D9" s="14">
        <f>SUM(D2:D8)</f>
        <v>75</v>
      </c>
      <c r="E9" s="14">
        <f>SUM(E2:E8)</f>
        <v>71</v>
      </c>
      <c r="F9" s="14">
        <f>SUM(F2:F8)</f>
        <v>78</v>
      </c>
      <c r="G9" s="14">
        <f>SUM(G2:G8)</f>
        <v>63</v>
      </c>
      <c r="H9" s="14">
        <f>SUM(H2:H8)</f>
        <v>62</v>
      </c>
      <c r="I9" s="14"/>
      <c r="J9" s="23">
        <f>SUM(J2:J8)</f>
        <v>69.8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27AE-10C7-48BC-8C4C-DDC9C7DAC4FB}">
  <dimension ref="A1:J9"/>
  <sheetViews>
    <sheetView topLeftCell="A4" zoomScale="110" zoomScaleNormal="110" workbookViewId="0">
      <selection activeCell="A10" sqref="A10"/>
    </sheetView>
  </sheetViews>
  <sheetFormatPr defaultColWidth="23.21875" defaultRowHeight="15.6" x14ac:dyDescent="0.3"/>
  <cols>
    <col min="1" max="1" width="72" style="1" bestFit="1" customWidth="1"/>
    <col min="2" max="2" width="10.109375" style="3" customWidth="1"/>
    <col min="3" max="3" width="5.33203125" style="3" customWidth="1"/>
    <col min="4" max="8" width="9.88671875" style="3" bestFit="1" customWidth="1"/>
    <col min="9" max="9" width="5.33203125" style="3" customWidth="1"/>
    <col min="10" max="10" width="8.88671875" style="1" customWidth="1"/>
    <col min="11" max="16384" width="23.21875" style="1"/>
  </cols>
  <sheetData>
    <row r="1" spans="1:10" s="2" customFormat="1" ht="31.8" thickBot="1" x14ac:dyDescent="0.35">
      <c r="A1" s="17" t="s">
        <v>0</v>
      </c>
      <c r="B1" s="18" t="s">
        <v>1</v>
      </c>
      <c r="C1" s="19"/>
      <c r="D1" s="18" t="s">
        <v>4</v>
      </c>
      <c r="E1" s="18" t="s">
        <v>8</v>
      </c>
      <c r="F1" s="18" t="s">
        <v>5</v>
      </c>
      <c r="G1" s="18" t="s">
        <v>6</v>
      </c>
      <c r="H1" s="18" t="s">
        <v>7</v>
      </c>
      <c r="I1" s="18"/>
      <c r="J1" s="20" t="s">
        <v>2</v>
      </c>
    </row>
    <row r="2" spans="1:10" ht="78" x14ac:dyDescent="0.3">
      <c r="A2" s="29" t="s">
        <v>14</v>
      </c>
      <c r="B2" s="6">
        <v>20</v>
      </c>
      <c r="C2" s="10"/>
      <c r="D2" s="8">
        <v>17</v>
      </c>
      <c r="E2" s="5">
        <v>20</v>
      </c>
      <c r="F2" s="5">
        <v>18</v>
      </c>
      <c r="G2" s="5">
        <v>18</v>
      </c>
      <c r="H2" s="12">
        <v>20</v>
      </c>
      <c r="I2" s="15"/>
      <c r="J2" s="21">
        <f>SUM(D2:H2)/5</f>
        <v>18.600000000000001</v>
      </c>
    </row>
    <row r="3" spans="1:10" ht="78" x14ac:dyDescent="0.3">
      <c r="A3" s="30" t="s">
        <v>29</v>
      </c>
      <c r="B3" s="7">
        <v>30</v>
      </c>
      <c r="C3" s="11"/>
      <c r="D3" s="9">
        <v>20</v>
      </c>
      <c r="E3" s="4">
        <v>20</v>
      </c>
      <c r="F3" s="4">
        <v>26</v>
      </c>
      <c r="G3" s="4">
        <v>25</v>
      </c>
      <c r="H3" s="13">
        <v>25</v>
      </c>
      <c r="I3" s="16"/>
      <c r="J3" s="22">
        <f t="shared" ref="J3:J8" si="0">SUM(D3:H3)/5</f>
        <v>23.2</v>
      </c>
    </row>
    <row r="4" spans="1:10" ht="62.4" x14ac:dyDescent="0.3">
      <c r="A4" s="30" t="s">
        <v>16</v>
      </c>
      <c r="B4" s="7">
        <v>15</v>
      </c>
      <c r="C4" s="11"/>
      <c r="D4" s="9">
        <v>12</v>
      </c>
      <c r="E4" s="4">
        <v>15</v>
      </c>
      <c r="F4" s="4">
        <v>13</v>
      </c>
      <c r="G4" s="4">
        <v>10</v>
      </c>
      <c r="H4" s="13">
        <v>13</v>
      </c>
      <c r="I4" s="16"/>
      <c r="J4" s="22">
        <f t="shared" si="0"/>
        <v>12.6</v>
      </c>
    </row>
    <row r="5" spans="1:10" ht="46.8" x14ac:dyDescent="0.3">
      <c r="A5" s="30" t="s">
        <v>15</v>
      </c>
      <c r="B5" s="7">
        <v>15</v>
      </c>
      <c r="C5" s="11"/>
      <c r="D5" s="9">
        <v>10</v>
      </c>
      <c r="E5" s="4">
        <v>11</v>
      </c>
      <c r="F5" s="4">
        <v>14</v>
      </c>
      <c r="G5" s="4">
        <v>12</v>
      </c>
      <c r="H5" s="13">
        <v>15</v>
      </c>
      <c r="I5" s="16"/>
      <c r="J5" s="22">
        <f>SUM(D5:H5)/5</f>
        <v>12.4</v>
      </c>
    </row>
    <row r="6" spans="1:10" ht="36" customHeight="1" x14ac:dyDescent="0.3">
      <c r="A6" s="35" t="s">
        <v>19</v>
      </c>
      <c r="B6" s="7">
        <v>5</v>
      </c>
      <c r="C6" s="11"/>
      <c r="D6" s="9">
        <v>4</v>
      </c>
      <c r="E6" s="4">
        <v>5</v>
      </c>
      <c r="F6" s="4">
        <v>5</v>
      </c>
      <c r="G6" s="4">
        <v>4</v>
      </c>
      <c r="H6" s="13">
        <v>4</v>
      </c>
      <c r="I6" s="16"/>
      <c r="J6" s="22">
        <f t="shared" si="0"/>
        <v>4.4000000000000004</v>
      </c>
    </row>
    <row r="7" spans="1:10" ht="78" x14ac:dyDescent="0.3">
      <c r="A7" s="33" t="s">
        <v>17</v>
      </c>
      <c r="B7" s="34">
        <v>10</v>
      </c>
      <c r="C7" s="11"/>
      <c r="D7" s="9">
        <v>10</v>
      </c>
      <c r="E7" s="4">
        <v>8</v>
      </c>
      <c r="F7" s="4">
        <v>8</v>
      </c>
      <c r="G7" s="4">
        <v>10</v>
      </c>
      <c r="H7" s="13">
        <v>7</v>
      </c>
      <c r="I7" s="16"/>
      <c r="J7" s="22">
        <f t="shared" si="0"/>
        <v>8.6</v>
      </c>
    </row>
    <row r="8" spans="1:10" ht="78.599999999999994" thickBot="1" x14ac:dyDescent="0.35">
      <c r="A8" s="31" t="s">
        <v>18</v>
      </c>
      <c r="B8" s="32">
        <v>5</v>
      </c>
      <c r="C8" s="11"/>
      <c r="D8" s="9">
        <v>3</v>
      </c>
      <c r="E8" s="4">
        <v>5</v>
      </c>
      <c r="F8" s="4">
        <v>5</v>
      </c>
      <c r="G8" s="4">
        <v>5</v>
      </c>
      <c r="H8" s="13">
        <v>5</v>
      </c>
      <c r="I8" s="16"/>
      <c r="J8" s="22">
        <f t="shared" si="0"/>
        <v>4.5999999999999996</v>
      </c>
    </row>
    <row r="9" spans="1:10" s="2" customFormat="1" ht="16.2" thickBot="1" x14ac:dyDescent="0.35">
      <c r="A9" s="27" t="s">
        <v>3</v>
      </c>
      <c r="B9" s="28">
        <f>SUM(B2:B8)</f>
        <v>100</v>
      </c>
      <c r="C9" s="14"/>
      <c r="D9" s="14">
        <f>SUM(D2:D8)</f>
        <v>76</v>
      </c>
      <c r="E9" s="14">
        <f>SUM(E2:E8)</f>
        <v>84</v>
      </c>
      <c r="F9" s="14">
        <f>SUM(F2:F8)</f>
        <v>89</v>
      </c>
      <c r="G9" s="14">
        <f>SUM(G2:G8)</f>
        <v>84</v>
      </c>
      <c r="H9" s="14">
        <f>SUM(H2:H8)</f>
        <v>89</v>
      </c>
      <c r="I9" s="14"/>
      <c r="J9" s="23">
        <f>SUM(J2:J8)</f>
        <v>84.399999999999991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903E-54C1-4B17-AB00-71F6CC0118D8}">
  <dimension ref="A1:J9"/>
  <sheetViews>
    <sheetView topLeftCell="A4" zoomScale="110" zoomScaleNormal="110" workbookViewId="0">
      <selection activeCell="D10" sqref="D10:H10"/>
    </sheetView>
  </sheetViews>
  <sheetFormatPr defaultColWidth="23.21875" defaultRowHeight="15.6" x14ac:dyDescent="0.3"/>
  <cols>
    <col min="1" max="1" width="72" style="1" bestFit="1" customWidth="1"/>
    <col min="2" max="2" width="10.109375" style="3" customWidth="1"/>
    <col min="3" max="3" width="5.33203125" style="3" customWidth="1"/>
    <col min="4" max="8" width="9.88671875" style="3" bestFit="1" customWidth="1"/>
    <col min="9" max="9" width="5.33203125" style="3" customWidth="1"/>
    <col min="10" max="10" width="8.88671875" style="1" customWidth="1"/>
    <col min="11" max="16384" width="23.21875" style="1"/>
  </cols>
  <sheetData>
    <row r="1" spans="1:10" s="2" customFormat="1" ht="31.8" thickBot="1" x14ac:dyDescent="0.35">
      <c r="A1" s="17" t="s">
        <v>0</v>
      </c>
      <c r="B1" s="18" t="s">
        <v>1</v>
      </c>
      <c r="C1" s="19"/>
      <c r="D1" s="18" t="s">
        <v>4</v>
      </c>
      <c r="E1" s="18" t="s">
        <v>8</v>
      </c>
      <c r="F1" s="18" t="s">
        <v>5</v>
      </c>
      <c r="G1" s="18" t="s">
        <v>6</v>
      </c>
      <c r="H1" s="18" t="s">
        <v>7</v>
      </c>
      <c r="I1" s="18"/>
      <c r="J1" s="20" t="s">
        <v>2</v>
      </c>
    </row>
    <row r="2" spans="1:10" ht="78" x14ac:dyDescent="0.3">
      <c r="A2" s="29" t="s">
        <v>14</v>
      </c>
      <c r="B2" s="6">
        <v>20</v>
      </c>
      <c r="C2" s="10"/>
      <c r="D2" s="8">
        <v>20</v>
      </c>
      <c r="E2" s="5">
        <v>20</v>
      </c>
      <c r="F2" s="5">
        <v>18</v>
      </c>
      <c r="G2" s="5">
        <v>17</v>
      </c>
      <c r="H2" s="12">
        <v>18</v>
      </c>
      <c r="I2" s="15"/>
      <c r="J2" s="21">
        <f>SUM(D2:H2)/5</f>
        <v>18.600000000000001</v>
      </c>
    </row>
    <row r="3" spans="1:10" ht="78" x14ac:dyDescent="0.3">
      <c r="A3" s="30" t="s">
        <v>29</v>
      </c>
      <c r="B3" s="7">
        <v>30</v>
      </c>
      <c r="C3" s="11"/>
      <c r="D3" s="9">
        <v>21</v>
      </c>
      <c r="E3" s="4">
        <v>23</v>
      </c>
      <c r="F3" s="4">
        <v>27</v>
      </c>
      <c r="G3" s="4">
        <v>27</v>
      </c>
      <c r="H3" s="13">
        <v>25</v>
      </c>
      <c r="I3" s="16"/>
      <c r="J3" s="22">
        <f t="shared" ref="J3:J8" si="0">SUM(D3:H3)/5</f>
        <v>24.6</v>
      </c>
    </row>
    <row r="4" spans="1:10" ht="62.4" x14ac:dyDescent="0.3">
      <c r="A4" s="30" t="s">
        <v>16</v>
      </c>
      <c r="B4" s="7">
        <v>15</v>
      </c>
      <c r="C4" s="11"/>
      <c r="D4" s="9">
        <v>15</v>
      </c>
      <c r="E4" s="4">
        <v>15</v>
      </c>
      <c r="F4" s="4">
        <v>14</v>
      </c>
      <c r="G4" s="4">
        <v>15</v>
      </c>
      <c r="H4" s="13">
        <v>15</v>
      </c>
      <c r="I4" s="16"/>
      <c r="J4" s="22">
        <f t="shared" si="0"/>
        <v>14.8</v>
      </c>
    </row>
    <row r="5" spans="1:10" ht="46.8" x14ac:dyDescent="0.3">
      <c r="A5" s="30" t="s">
        <v>15</v>
      </c>
      <c r="B5" s="7">
        <v>15</v>
      </c>
      <c r="C5" s="11"/>
      <c r="D5" s="9">
        <v>12</v>
      </c>
      <c r="E5" s="4">
        <v>12</v>
      </c>
      <c r="F5" s="4">
        <v>14</v>
      </c>
      <c r="G5" s="4">
        <v>13</v>
      </c>
      <c r="H5" s="13">
        <v>15</v>
      </c>
      <c r="I5" s="16"/>
      <c r="J5" s="22">
        <f>SUM(D5:H5)/5</f>
        <v>13.2</v>
      </c>
    </row>
    <row r="6" spans="1:10" ht="36" customHeight="1" x14ac:dyDescent="0.3">
      <c r="A6" s="35" t="s">
        <v>19</v>
      </c>
      <c r="B6" s="7">
        <v>5</v>
      </c>
      <c r="C6" s="11"/>
      <c r="D6" s="9">
        <v>4</v>
      </c>
      <c r="E6" s="4">
        <v>5</v>
      </c>
      <c r="F6" s="4">
        <v>4</v>
      </c>
      <c r="G6" s="4">
        <v>4</v>
      </c>
      <c r="H6" s="13">
        <v>4</v>
      </c>
      <c r="I6" s="16"/>
      <c r="J6" s="22">
        <f t="shared" si="0"/>
        <v>4.2</v>
      </c>
    </row>
    <row r="7" spans="1:10" ht="78" x14ac:dyDescent="0.3">
      <c r="A7" s="33" t="s">
        <v>17</v>
      </c>
      <c r="B7" s="34">
        <v>10</v>
      </c>
      <c r="C7" s="11"/>
      <c r="D7" s="9">
        <v>9</v>
      </c>
      <c r="E7" s="4">
        <v>9</v>
      </c>
      <c r="F7" s="4">
        <v>9</v>
      </c>
      <c r="G7" s="4">
        <v>10</v>
      </c>
      <c r="H7" s="13">
        <v>9</v>
      </c>
      <c r="I7" s="16"/>
      <c r="J7" s="22">
        <f t="shared" si="0"/>
        <v>9.1999999999999993</v>
      </c>
    </row>
    <row r="8" spans="1:10" ht="78.599999999999994" thickBot="1" x14ac:dyDescent="0.35">
      <c r="A8" s="31" t="s">
        <v>18</v>
      </c>
      <c r="B8" s="32">
        <v>5</v>
      </c>
      <c r="C8" s="11"/>
      <c r="D8" s="9">
        <v>4</v>
      </c>
      <c r="E8" s="4">
        <v>5</v>
      </c>
      <c r="F8" s="4">
        <v>3</v>
      </c>
      <c r="G8" s="4">
        <v>3</v>
      </c>
      <c r="H8" s="13">
        <v>3</v>
      </c>
      <c r="I8" s="16"/>
      <c r="J8" s="22">
        <f t="shared" si="0"/>
        <v>3.6</v>
      </c>
    </row>
    <row r="9" spans="1:10" s="2" customFormat="1" ht="16.2" thickBot="1" x14ac:dyDescent="0.35">
      <c r="A9" s="27" t="s">
        <v>3</v>
      </c>
      <c r="B9" s="28">
        <f>SUM(B2:B8)</f>
        <v>100</v>
      </c>
      <c r="C9" s="14"/>
      <c r="D9" s="14">
        <f>SUM(D2:D8)</f>
        <v>85</v>
      </c>
      <c r="E9" s="14">
        <f>SUM(E2:E8)</f>
        <v>89</v>
      </c>
      <c r="F9" s="14">
        <f>SUM(F2:F8)</f>
        <v>89</v>
      </c>
      <c r="G9" s="14">
        <f>SUM(G2:G8)</f>
        <v>89</v>
      </c>
      <c r="H9" s="14">
        <f>SUM(H2:H8)</f>
        <v>89</v>
      </c>
      <c r="I9" s="14"/>
      <c r="J9" s="23">
        <f>SUM(J2:J8)</f>
        <v>88.2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6CB8F-B726-4B74-8588-005E54C289A6}">
  <dimension ref="A1:J9"/>
  <sheetViews>
    <sheetView topLeftCell="A4" zoomScale="110" zoomScaleNormal="110" workbookViewId="0">
      <selection activeCell="D10" sqref="D10:J10"/>
    </sheetView>
  </sheetViews>
  <sheetFormatPr defaultColWidth="23.21875" defaultRowHeight="15.6" x14ac:dyDescent="0.3"/>
  <cols>
    <col min="1" max="1" width="72" style="1" bestFit="1" customWidth="1"/>
    <col min="2" max="2" width="10.109375" style="3" customWidth="1"/>
    <col min="3" max="3" width="5.33203125" style="3" customWidth="1"/>
    <col min="4" max="8" width="9.88671875" style="3" bestFit="1" customWidth="1"/>
    <col min="9" max="9" width="5.33203125" style="3" customWidth="1"/>
    <col min="10" max="10" width="8.88671875" style="1" customWidth="1"/>
    <col min="11" max="16384" width="23.21875" style="1"/>
  </cols>
  <sheetData>
    <row r="1" spans="1:10" s="2" customFormat="1" ht="31.8" thickBot="1" x14ac:dyDescent="0.35">
      <c r="A1" s="17" t="s">
        <v>0</v>
      </c>
      <c r="B1" s="18" t="s">
        <v>1</v>
      </c>
      <c r="C1" s="19"/>
      <c r="D1" s="18" t="s">
        <v>4</v>
      </c>
      <c r="E1" s="18" t="s">
        <v>8</v>
      </c>
      <c r="F1" s="18" t="s">
        <v>5</v>
      </c>
      <c r="G1" s="18" t="s">
        <v>6</v>
      </c>
      <c r="H1" s="18" t="s">
        <v>7</v>
      </c>
      <c r="I1" s="18"/>
      <c r="J1" s="20" t="s">
        <v>2</v>
      </c>
    </row>
    <row r="2" spans="1:10" ht="78" x14ac:dyDescent="0.3">
      <c r="A2" s="29" t="s">
        <v>14</v>
      </c>
      <c r="B2" s="6">
        <v>20</v>
      </c>
      <c r="C2" s="10"/>
      <c r="D2" s="8">
        <v>20</v>
      </c>
      <c r="E2" s="5">
        <v>20</v>
      </c>
      <c r="F2" s="5">
        <v>19</v>
      </c>
      <c r="G2" s="5">
        <v>18</v>
      </c>
      <c r="H2" s="12">
        <v>20</v>
      </c>
      <c r="I2" s="15"/>
      <c r="J2" s="21">
        <f>SUM(D2:H2)/5</f>
        <v>19.399999999999999</v>
      </c>
    </row>
    <row r="3" spans="1:10" ht="78" x14ac:dyDescent="0.3">
      <c r="A3" s="30" t="s">
        <v>29</v>
      </c>
      <c r="B3" s="7">
        <v>30</v>
      </c>
      <c r="C3" s="11"/>
      <c r="D3" s="9">
        <v>28</v>
      </c>
      <c r="E3" s="4">
        <v>28</v>
      </c>
      <c r="F3" s="4">
        <v>28</v>
      </c>
      <c r="G3" s="4">
        <v>28</v>
      </c>
      <c r="H3" s="13">
        <v>28</v>
      </c>
      <c r="I3" s="16"/>
      <c r="J3" s="22">
        <f t="shared" ref="J3:J8" si="0">SUM(D3:H3)/5</f>
        <v>28</v>
      </c>
    </row>
    <row r="4" spans="1:10" ht="62.4" x14ac:dyDescent="0.3">
      <c r="A4" s="30" t="s">
        <v>16</v>
      </c>
      <c r="B4" s="7">
        <v>15</v>
      </c>
      <c r="C4" s="11"/>
      <c r="D4" s="9">
        <v>15</v>
      </c>
      <c r="E4" s="4">
        <v>13</v>
      </c>
      <c r="F4" s="4">
        <v>14</v>
      </c>
      <c r="G4" s="4">
        <v>14</v>
      </c>
      <c r="H4" s="13">
        <v>13</v>
      </c>
      <c r="I4" s="16"/>
      <c r="J4" s="22">
        <f t="shared" si="0"/>
        <v>13.8</v>
      </c>
    </row>
    <row r="5" spans="1:10" ht="46.8" x14ac:dyDescent="0.3">
      <c r="A5" s="30" t="s">
        <v>15</v>
      </c>
      <c r="B5" s="7">
        <v>15</v>
      </c>
      <c r="C5" s="11"/>
      <c r="D5" s="9">
        <v>15</v>
      </c>
      <c r="E5" s="4">
        <v>14</v>
      </c>
      <c r="F5" s="4">
        <v>13</v>
      </c>
      <c r="G5" s="4">
        <v>14</v>
      </c>
      <c r="H5" s="13">
        <v>15</v>
      </c>
      <c r="I5" s="16"/>
      <c r="J5" s="22">
        <f>SUM(D5:H5)/5</f>
        <v>14.2</v>
      </c>
    </row>
    <row r="6" spans="1:10" ht="36" customHeight="1" x14ac:dyDescent="0.3">
      <c r="A6" s="35" t="s">
        <v>19</v>
      </c>
      <c r="B6" s="7">
        <v>5</v>
      </c>
      <c r="C6" s="11"/>
      <c r="D6" s="9">
        <v>5</v>
      </c>
      <c r="E6" s="4">
        <v>5</v>
      </c>
      <c r="F6" s="4">
        <v>5</v>
      </c>
      <c r="G6" s="4">
        <v>5</v>
      </c>
      <c r="H6" s="13">
        <v>4</v>
      </c>
      <c r="I6" s="16"/>
      <c r="J6" s="22">
        <f t="shared" si="0"/>
        <v>4.8</v>
      </c>
    </row>
    <row r="7" spans="1:10" ht="78" x14ac:dyDescent="0.3">
      <c r="A7" s="33" t="s">
        <v>17</v>
      </c>
      <c r="B7" s="34">
        <v>10</v>
      </c>
      <c r="C7" s="11"/>
      <c r="D7" s="9">
        <v>10</v>
      </c>
      <c r="E7" s="4">
        <v>8</v>
      </c>
      <c r="F7" s="4">
        <v>9</v>
      </c>
      <c r="G7" s="4">
        <v>10</v>
      </c>
      <c r="H7" s="13">
        <v>7</v>
      </c>
      <c r="I7" s="16"/>
      <c r="J7" s="22">
        <f t="shared" si="0"/>
        <v>8.8000000000000007</v>
      </c>
    </row>
    <row r="8" spans="1:10" ht="78.599999999999994" thickBot="1" x14ac:dyDescent="0.35">
      <c r="A8" s="31" t="s">
        <v>18</v>
      </c>
      <c r="B8" s="32">
        <v>5</v>
      </c>
      <c r="C8" s="11"/>
      <c r="D8" s="9">
        <v>5</v>
      </c>
      <c r="E8" s="4">
        <v>5</v>
      </c>
      <c r="F8" s="4">
        <v>5</v>
      </c>
      <c r="G8" s="4">
        <v>5</v>
      </c>
      <c r="H8" s="13">
        <v>5</v>
      </c>
      <c r="I8" s="16"/>
      <c r="J8" s="22">
        <f t="shared" si="0"/>
        <v>5</v>
      </c>
    </row>
    <row r="9" spans="1:10" s="2" customFormat="1" ht="16.2" thickBot="1" x14ac:dyDescent="0.35">
      <c r="A9" s="27" t="s">
        <v>3</v>
      </c>
      <c r="B9" s="28">
        <f>SUM(B2:B8)</f>
        <v>100</v>
      </c>
      <c r="C9" s="14"/>
      <c r="D9" s="14">
        <f>SUM(D2:D8)</f>
        <v>98</v>
      </c>
      <c r="E9" s="14">
        <f>SUM(E2:E8)</f>
        <v>93</v>
      </c>
      <c r="F9" s="14">
        <f>SUM(F2:F8)</f>
        <v>93</v>
      </c>
      <c r="G9" s="14">
        <f>SUM(G2:G8)</f>
        <v>94</v>
      </c>
      <c r="H9" s="14">
        <f>SUM(H2:H8)</f>
        <v>92</v>
      </c>
      <c r="I9" s="14"/>
      <c r="J9" s="23">
        <f>SUM(J2:J8)</f>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07C7E-ADA8-47B1-98B5-9255DAA471DC}">
  <dimension ref="A1:J9"/>
  <sheetViews>
    <sheetView topLeftCell="A4" zoomScale="110" zoomScaleNormal="110" workbookViewId="0">
      <selection activeCell="D10" sqref="D10:H10"/>
    </sheetView>
  </sheetViews>
  <sheetFormatPr defaultColWidth="23.21875" defaultRowHeight="15.6" x14ac:dyDescent="0.3"/>
  <cols>
    <col min="1" max="1" width="72" style="1" bestFit="1" customWidth="1"/>
    <col min="2" max="2" width="10.109375" style="3" customWidth="1"/>
    <col min="3" max="3" width="5.33203125" style="3" customWidth="1"/>
    <col min="4" max="8" width="9.88671875" style="3" bestFit="1" customWidth="1"/>
    <col min="9" max="9" width="5.33203125" style="3" customWidth="1"/>
    <col min="10" max="10" width="8.88671875" style="1" customWidth="1"/>
    <col min="11" max="16384" width="23.21875" style="1"/>
  </cols>
  <sheetData>
    <row r="1" spans="1:10" s="2" customFormat="1" ht="31.8" thickBot="1" x14ac:dyDescent="0.35">
      <c r="A1" s="17" t="s">
        <v>0</v>
      </c>
      <c r="B1" s="18" t="s">
        <v>1</v>
      </c>
      <c r="C1" s="19"/>
      <c r="D1" s="18" t="s">
        <v>4</v>
      </c>
      <c r="E1" s="18" t="s">
        <v>8</v>
      </c>
      <c r="F1" s="18" t="s">
        <v>5</v>
      </c>
      <c r="G1" s="18" t="s">
        <v>6</v>
      </c>
      <c r="H1" s="18" t="s">
        <v>7</v>
      </c>
      <c r="I1" s="18"/>
      <c r="J1" s="20" t="s">
        <v>2</v>
      </c>
    </row>
    <row r="2" spans="1:10" ht="78" x14ac:dyDescent="0.3">
      <c r="A2" s="29" t="s">
        <v>14</v>
      </c>
      <c r="B2" s="6">
        <v>20</v>
      </c>
      <c r="C2" s="10"/>
      <c r="D2" s="8">
        <v>20</v>
      </c>
      <c r="E2" s="5">
        <v>20</v>
      </c>
      <c r="F2" s="5">
        <v>19</v>
      </c>
      <c r="G2" s="5">
        <v>18</v>
      </c>
      <c r="H2" s="12">
        <v>20</v>
      </c>
      <c r="I2" s="15"/>
      <c r="J2" s="21">
        <f>SUM(D2:H2)/5</f>
        <v>19.399999999999999</v>
      </c>
    </row>
    <row r="3" spans="1:10" ht="78" x14ac:dyDescent="0.3">
      <c r="A3" s="30" t="s">
        <v>29</v>
      </c>
      <c r="B3" s="7">
        <v>30</v>
      </c>
      <c r="C3" s="11"/>
      <c r="D3" s="9">
        <v>26</v>
      </c>
      <c r="E3" s="4">
        <v>27</v>
      </c>
      <c r="F3" s="4">
        <v>28</v>
      </c>
      <c r="G3" s="4">
        <v>27</v>
      </c>
      <c r="H3" s="13">
        <v>25</v>
      </c>
      <c r="I3" s="16"/>
      <c r="J3" s="22">
        <f t="shared" ref="J3:J8" si="0">SUM(D3:H3)/5</f>
        <v>26.6</v>
      </c>
    </row>
    <row r="4" spans="1:10" ht="62.4" x14ac:dyDescent="0.3">
      <c r="A4" s="30" t="s">
        <v>16</v>
      </c>
      <c r="B4" s="7">
        <v>15</v>
      </c>
      <c r="C4" s="11"/>
      <c r="D4" s="9">
        <v>15</v>
      </c>
      <c r="E4" s="4">
        <v>15</v>
      </c>
      <c r="F4" s="4">
        <v>14</v>
      </c>
      <c r="G4" s="4">
        <v>12</v>
      </c>
      <c r="H4" s="13">
        <v>10</v>
      </c>
      <c r="I4" s="16"/>
      <c r="J4" s="22">
        <f t="shared" si="0"/>
        <v>13.2</v>
      </c>
    </row>
    <row r="5" spans="1:10" ht="46.8" x14ac:dyDescent="0.3">
      <c r="A5" s="30" t="s">
        <v>15</v>
      </c>
      <c r="B5" s="7">
        <v>15</v>
      </c>
      <c r="C5" s="11"/>
      <c r="D5" s="9">
        <v>14</v>
      </c>
      <c r="E5" s="4">
        <v>13</v>
      </c>
      <c r="F5" s="4">
        <v>14</v>
      </c>
      <c r="G5" s="4">
        <v>12</v>
      </c>
      <c r="H5" s="13">
        <v>15</v>
      </c>
      <c r="I5" s="16"/>
      <c r="J5" s="22">
        <f>SUM(D5:H5)/5</f>
        <v>13.6</v>
      </c>
    </row>
    <row r="6" spans="1:10" ht="36" customHeight="1" x14ac:dyDescent="0.3">
      <c r="A6" s="35" t="s">
        <v>19</v>
      </c>
      <c r="B6" s="7">
        <v>5</v>
      </c>
      <c r="C6" s="11"/>
      <c r="D6" s="9">
        <v>4</v>
      </c>
      <c r="E6" s="4">
        <v>5</v>
      </c>
      <c r="F6" s="4">
        <v>4</v>
      </c>
      <c r="G6" s="4">
        <v>5</v>
      </c>
      <c r="H6" s="13">
        <v>2</v>
      </c>
      <c r="I6" s="16"/>
      <c r="J6" s="22">
        <f t="shared" si="0"/>
        <v>4</v>
      </c>
    </row>
    <row r="7" spans="1:10" ht="78" x14ac:dyDescent="0.3">
      <c r="A7" s="33" t="s">
        <v>17</v>
      </c>
      <c r="B7" s="34">
        <v>10</v>
      </c>
      <c r="C7" s="11"/>
      <c r="D7" s="9">
        <v>10</v>
      </c>
      <c r="E7" s="4">
        <v>8</v>
      </c>
      <c r="F7" s="4">
        <v>9</v>
      </c>
      <c r="G7" s="4">
        <v>10</v>
      </c>
      <c r="H7" s="13">
        <v>8</v>
      </c>
      <c r="I7" s="16"/>
      <c r="J7" s="22">
        <f t="shared" si="0"/>
        <v>9</v>
      </c>
    </row>
    <row r="8" spans="1:10" ht="78.599999999999994" thickBot="1" x14ac:dyDescent="0.35">
      <c r="A8" s="31" t="s">
        <v>18</v>
      </c>
      <c r="B8" s="32">
        <v>5</v>
      </c>
      <c r="C8" s="11"/>
      <c r="D8" s="9">
        <v>3</v>
      </c>
      <c r="E8" s="4">
        <v>4</v>
      </c>
      <c r="F8" s="4">
        <v>5</v>
      </c>
      <c r="G8" s="4">
        <v>5</v>
      </c>
      <c r="H8" s="13">
        <v>5</v>
      </c>
      <c r="I8" s="16"/>
      <c r="J8" s="22">
        <f t="shared" si="0"/>
        <v>4.4000000000000004</v>
      </c>
    </row>
    <row r="9" spans="1:10" s="2" customFormat="1" ht="16.2" thickBot="1" x14ac:dyDescent="0.35">
      <c r="A9" s="27" t="s">
        <v>3</v>
      </c>
      <c r="B9" s="28">
        <f>SUM(B2:B8)</f>
        <v>100</v>
      </c>
      <c r="C9" s="14"/>
      <c r="D9" s="14">
        <f>SUM(D2:D8)</f>
        <v>92</v>
      </c>
      <c r="E9" s="14">
        <f>SUM(E2:E8)</f>
        <v>92</v>
      </c>
      <c r="F9" s="14">
        <f>SUM(F2:F8)</f>
        <v>93</v>
      </c>
      <c r="G9" s="14">
        <f>SUM(G2:G8)</f>
        <v>89</v>
      </c>
      <c r="H9" s="14">
        <f>SUM(H2:H8)</f>
        <v>85</v>
      </c>
      <c r="I9" s="14"/>
      <c r="J9" s="23">
        <f>SUM(J2:J8)</f>
        <v>90.2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SCORES</vt:lpstr>
      <vt:lpstr>ERM</vt:lpstr>
      <vt:lpstr>HEBERLY</vt:lpstr>
      <vt:lpstr>PIONEER</vt:lpstr>
      <vt:lpstr>RESPEC</vt:lpstr>
      <vt:lpstr>WESTON</vt:lpstr>
      <vt:lpstr>WET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Hayes</dc:creator>
  <cp:lastModifiedBy>Casey Hayes</cp:lastModifiedBy>
  <dcterms:created xsi:type="dcterms:W3CDTF">2023-02-28T15:31:21Z</dcterms:created>
  <dcterms:modified xsi:type="dcterms:W3CDTF">2026-01-21T22:45:25Z</dcterms:modified>
</cp:coreProperties>
</file>