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ccounty-my.sharepoint.com/personal/chayes_lccountymt_gov/Documents/Desktop/Annex RFQ Evaluation/Final/"/>
    </mc:Choice>
  </mc:AlternateContent>
  <xr:revisionPtr revIDLastSave="2" documentId="14_{334CE33D-2747-4AA1-BDB8-CB10251AE154}" xr6:coauthVersionLast="47" xr6:coauthVersionMax="47" xr10:uidLastSave="{CDB9543A-AF6E-4D60-824D-8A0EBD659DED}"/>
  <bookViews>
    <workbookView xWindow="-108" yWindow="-108" windowWidth="23256" windowHeight="12576" activeTab="1" xr2:uid="{C9ECEE46-84FB-4613-9E7B-4BAD618E81DC}"/>
  </bookViews>
  <sheets>
    <sheet name="SCORES" sheetId="2" r:id="rId1"/>
    <sheet name="Arch AK" sheetId="3" r:id="rId2"/>
    <sheet name="Slat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 l="1"/>
  <c r="H9" i="4"/>
  <c r="G9" i="4"/>
  <c r="F9" i="4"/>
  <c r="E9" i="4"/>
  <c r="D9" i="4"/>
  <c r="B9" i="4"/>
  <c r="J8" i="4"/>
  <c r="J7" i="4"/>
  <c r="J6" i="4"/>
  <c r="J5" i="4"/>
  <c r="J4" i="4"/>
  <c r="J3" i="4"/>
  <c r="J2" i="4"/>
  <c r="J7" i="3"/>
  <c r="G9" i="3"/>
  <c r="F9" i="3"/>
  <c r="E9" i="3"/>
  <c r="D9" i="3"/>
  <c r="B9" i="3"/>
  <c r="J8" i="3"/>
  <c r="J6" i="3"/>
  <c r="J5" i="3"/>
  <c r="J4" i="3"/>
  <c r="J3" i="3"/>
  <c r="J2" i="3"/>
  <c r="J9" i="4" l="1"/>
  <c r="G3" i="2" s="1"/>
  <c r="J9" i="3"/>
  <c r="G2" i="2" s="1"/>
</calcChain>
</file>

<file path=xl/sharedStrings.xml><?xml version="1.0" encoding="utf-8"?>
<sst xmlns="http://schemas.openxmlformats.org/spreadsheetml/2006/main" count="51" uniqueCount="26">
  <si>
    <t>Criteria</t>
  </si>
  <si>
    <t>Points Possible</t>
  </si>
  <si>
    <t>Average Score</t>
  </si>
  <si>
    <t>TOTALS</t>
  </si>
  <si>
    <t>Evaluator #1</t>
  </si>
  <si>
    <t>Evaluator #3</t>
  </si>
  <si>
    <t>Evaluator #4</t>
  </si>
  <si>
    <t>Evaluator #5</t>
  </si>
  <si>
    <t>Evaluator #2</t>
  </si>
  <si>
    <t># of Copies</t>
  </si>
  <si>
    <t>Rec'd by Deadline</t>
  </si>
  <si>
    <t>Offeror</t>
  </si>
  <si>
    <t>Page Count</t>
  </si>
  <si>
    <t>Score</t>
  </si>
  <si>
    <t>Responsibility</t>
  </si>
  <si>
    <t>Content Requirements</t>
  </si>
  <si>
    <r>
      <rPr>
        <b/>
        <sz val="12"/>
        <color theme="1"/>
        <rFont val="Calibri"/>
        <family val="2"/>
        <scheme val="minor"/>
      </rPr>
      <t xml:space="preserve">Qualifications. </t>
    </r>
    <r>
      <rPr>
        <sz val="12"/>
        <color theme="1"/>
        <rFont val="Calibri"/>
        <family val="2"/>
        <scheme val="minor"/>
      </rPr>
      <t>Respondent provides qualifications of the key team members, including sub-consultants and their respective relevant experience. Resumes of key team members, sub-consultants, and other staff that may contribute to the support the project should be limited to one double-sided page per team member.</t>
    </r>
  </si>
  <si>
    <r>
      <rPr>
        <b/>
        <sz val="12"/>
        <color theme="1"/>
        <rFont val="Calibri"/>
        <family val="2"/>
        <scheme val="minor"/>
      </rPr>
      <t xml:space="preserve">Related Experience on Similar Projects. </t>
    </r>
    <r>
      <rPr>
        <sz val="12"/>
        <color theme="1"/>
        <rFont val="Calibri"/>
        <family val="2"/>
        <scheme val="minor"/>
      </rPr>
      <t>SOQ indicates recent experience (within five years) exhibiting a breadth of complexity. SOQ provides project examples that include the size of the community, location, total construction cost, original budget, and the name of a local official knowledgeable of the project and the respondent’s performance.</t>
    </r>
  </si>
  <si>
    <r>
      <rPr>
        <b/>
        <sz val="12"/>
        <color theme="1"/>
        <rFont val="Calibri"/>
        <family val="2"/>
        <scheme val="minor"/>
      </rPr>
      <t xml:space="preserve">Methodology. </t>
    </r>
    <r>
      <rPr>
        <sz val="12"/>
        <color theme="1"/>
        <rFont val="Calibri"/>
        <family val="2"/>
        <scheme val="minor"/>
      </rPr>
      <t>A comprehensive description of the approach the respondent will employ in order to meet the requirements identified in the Scope of Services including a detailed work plan and schedule.</t>
    </r>
  </si>
  <si>
    <r>
      <rPr>
        <b/>
        <sz val="12"/>
        <color theme="1"/>
        <rFont val="Calibri"/>
        <family val="2"/>
        <scheme val="minor"/>
      </rPr>
      <t xml:space="preserve">Capability to Meet Time and Budget Requirements. </t>
    </r>
    <r>
      <rPr>
        <sz val="12"/>
        <color theme="1"/>
        <rFont val="Calibri"/>
        <family val="2"/>
        <scheme val="minor"/>
      </rPr>
      <t>SOQ demonstrates the respondent’s ability to meet the timeline and budget for past projects by providing information on the budgeted cost vs. actual cost and estimated completion date vs. actual completion date.</t>
    </r>
  </si>
  <si>
    <r>
      <rPr>
        <b/>
        <sz val="12"/>
        <color theme="1"/>
        <rFont val="Calibri"/>
        <family val="2"/>
        <scheme val="minor"/>
      </rPr>
      <t>Quality of SOQ.</t>
    </r>
    <r>
      <rPr>
        <sz val="12"/>
        <color theme="1"/>
        <rFont val="Calibri"/>
        <family val="2"/>
        <scheme val="minor"/>
      </rPr>
      <t xml:space="preserve"> Legibility, clarity, grammar, accurate spelling, content, and completeness of the SOQ will be evaluated. Unnecessarily elaborate SOQs, beyond that which is sufficient to present a complete and responsive SOQ, are not desired. The visual appearance of the SOQ will not contribute toward the evaluation score.</t>
    </r>
  </si>
  <si>
    <r>
      <rPr>
        <b/>
        <sz val="12"/>
        <color theme="1"/>
        <rFont val="Calibri"/>
        <family val="2"/>
        <scheme val="minor"/>
      </rPr>
      <t>Location and Recent/Current Work for Lewis and Clark County or a Similar Local Government Agency.</t>
    </r>
    <r>
      <rPr>
        <sz val="12"/>
        <color theme="1"/>
        <rFont val="Calibri"/>
        <family val="2"/>
        <scheme val="minor"/>
      </rPr>
      <t xml:space="preserve"> Location of firm’s office(s) including branch locations. Recent work and client satisfaction will factor into the evaluation process. Respondent provides references, including contact information, of local government clients in Montana.</t>
    </r>
  </si>
  <si>
    <r>
      <rPr>
        <b/>
        <sz val="12"/>
        <color theme="1"/>
        <rFont val="Calibri"/>
        <family val="2"/>
        <scheme val="minor"/>
      </rPr>
      <t>Present and Projected Workload.</t>
    </r>
    <r>
      <rPr>
        <sz val="12"/>
        <color theme="1"/>
        <rFont val="Calibri"/>
        <family val="2"/>
        <scheme val="minor"/>
      </rPr>
      <t xml:space="preserve"> SOQ indicates respondent has the available resources to complete the project by the desired completion date.</t>
    </r>
  </si>
  <si>
    <t>Y</t>
  </si>
  <si>
    <t>Architects AK</t>
  </si>
  <si>
    <t>Slate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</si>
</sst>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8"/>
      <name val="Calibri"/>
      <family val="2"/>
      <scheme val="minor"/>
    </font>
  </fonts>
  <fills count="3">
    <fill>
      <patternFill patternType="none"/>
    </fill>
    <fill>
      <patternFill patternType="gray125"/>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39">
    <xf numFmtId="0" fontId="0" fillId="0" borderId="0" xfId="0"/>
    <xf numFmtId="0" fontId="1" fillId="0" borderId="0" xfId="0" applyFont="1"/>
    <xf numFmtId="0" fontId="2"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3" fillId="2" borderId="15" xfId="0" applyFont="1" applyFill="1" applyBorder="1"/>
    <xf numFmtId="0" fontId="3" fillId="2"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2" borderId="12" xfId="0" applyFont="1" applyFill="1" applyBorder="1" applyAlignment="1">
      <alignment horizontal="center" vertical="center"/>
    </xf>
    <xf numFmtId="0" fontId="1" fillId="0" borderId="18" xfId="0" applyFont="1" applyBorder="1"/>
    <xf numFmtId="0" fontId="1" fillId="0" borderId="7" xfId="0" applyFont="1" applyBorder="1"/>
    <xf numFmtId="0" fontId="3" fillId="2" borderId="19" xfId="0" applyFont="1" applyFill="1" applyBorder="1"/>
    <xf numFmtId="0" fontId="3" fillId="2" borderId="20" xfId="0" applyFont="1" applyFill="1" applyBorder="1" applyAlignment="1">
      <alignment horizontal="center" vertical="center"/>
    </xf>
    <xf numFmtId="0" fontId="1" fillId="0" borderId="21"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horizontal="center" vertical="center"/>
    </xf>
    <xf numFmtId="0" fontId="1" fillId="0" borderId="25" xfId="0" applyFont="1" applyBorder="1" applyAlignment="1">
      <alignment vertical="center" wrapText="1"/>
    </xf>
    <xf numFmtId="0" fontId="1" fillId="0" borderId="26" xfId="0" applyFont="1" applyBorder="1" applyAlignment="1">
      <alignment horizontal="center" vertical="center"/>
    </xf>
    <xf numFmtId="0" fontId="1" fillId="0" borderId="22" xfId="0" applyFont="1" applyBorder="1" applyAlignment="1">
      <alignment horizontal="left" vertical="center" wrapText="1"/>
    </xf>
    <xf numFmtId="0" fontId="3" fillId="2" borderId="0" xfId="0" applyFont="1" applyFill="1" applyAlignment="1">
      <alignment wrapText="1"/>
    </xf>
    <xf numFmtId="0" fontId="1" fillId="0" borderId="7" xfId="0" applyFont="1" applyBorder="1" applyAlignment="1">
      <alignment horizontal="center"/>
    </xf>
    <xf numFmtId="0" fontId="3" fillId="2" borderId="0" xfId="0" applyFont="1" applyFill="1" applyAlignment="1">
      <alignment horizontal="center" wrapText="1"/>
    </xf>
    <xf numFmtId="0" fontId="1" fillId="0" borderId="1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2DCE-2AB8-44AA-88D9-BF1AB9B2F6D1}">
  <dimension ref="A1:G3"/>
  <sheetViews>
    <sheetView zoomScale="145" zoomScaleNormal="145" workbookViewId="0">
      <selection activeCell="B5" sqref="B5"/>
    </sheetView>
  </sheetViews>
  <sheetFormatPr defaultRowHeight="15.6" x14ac:dyDescent="0.3"/>
  <cols>
    <col min="1" max="1" width="13.33203125" style="1" bestFit="1" customWidth="1"/>
    <col min="2" max="2" width="9.109375" style="1" customWidth="1"/>
    <col min="3" max="3" width="7.21875" style="1" bestFit="1" customWidth="1"/>
    <col min="4" max="4" width="6.6640625" style="1" bestFit="1" customWidth="1"/>
    <col min="5" max="5" width="14.109375" style="1" bestFit="1" customWidth="1"/>
    <col min="6" max="6" width="15" style="1" customWidth="1"/>
    <col min="7" max="7" width="6" style="1" bestFit="1" customWidth="1"/>
    <col min="8" max="16384" width="8.88671875" style="1"/>
  </cols>
  <sheetData>
    <row r="1" spans="1:7" ht="31.8" customHeight="1" thickBot="1" x14ac:dyDescent="0.35">
      <c r="A1" s="35" t="s">
        <v>11</v>
      </c>
      <c r="B1" s="37" t="s">
        <v>10</v>
      </c>
      <c r="C1" s="37" t="s">
        <v>9</v>
      </c>
      <c r="D1" s="37" t="s">
        <v>12</v>
      </c>
      <c r="E1" s="37" t="s">
        <v>14</v>
      </c>
      <c r="F1" s="37" t="s">
        <v>15</v>
      </c>
      <c r="G1" s="37" t="s">
        <v>13</v>
      </c>
    </row>
    <row r="2" spans="1:7" x14ac:dyDescent="0.3">
      <c r="A2" s="25" t="s">
        <v>24</v>
      </c>
      <c r="B2" s="36" t="s">
        <v>23</v>
      </c>
      <c r="C2" s="36" t="s">
        <v>23</v>
      </c>
      <c r="D2" s="36" t="s">
        <v>23</v>
      </c>
      <c r="E2" s="36" t="s">
        <v>23</v>
      </c>
      <c r="F2" s="36" t="s">
        <v>23</v>
      </c>
      <c r="G2" s="25">
        <f>'Arch AK'!J9</f>
        <v>86.399999999999991</v>
      </c>
    </row>
    <row r="3" spans="1:7" ht="16.2" thickBot="1" x14ac:dyDescent="0.35">
      <c r="A3" s="24" t="s">
        <v>25</v>
      </c>
      <c r="B3" s="38" t="s">
        <v>23</v>
      </c>
      <c r="C3" s="38" t="s">
        <v>23</v>
      </c>
      <c r="D3" s="38" t="s">
        <v>23</v>
      </c>
      <c r="E3" s="38" t="s">
        <v>23</v>
      </c>
      <c r="F3" s="38" t="s">
        <v>23</v>
      </c>
      <c r="G3" s="24">
        <f>Slate!J9</f>
        <v>93</v>
      </c>
    </row>
  </sheetData>
  <sortState xmlns:xlrd2="http://schemas.microsoft.com/office/spreadsheetml/2017/richdata2" ref="A2:G3">
    <sortCondition descending="1" ref="G2:G3"/>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9BDB-5799-4AA1-AF8C-7D4EC7988790}">
  <dimension ref="A1:J9"/>
  <sheetViews>
    <sheetView tabSelected="1" zoomScaleNormal="100" workbookViewId="0"/>
  </sheetViews>
  <sheetFormatPr defaultColWidth="23.21875" defaultRowHeight="15.6" x14ac:dyDescent="0.3"/>
  <cols>
    <col min="1" max="1" width="72" style="1" bestFit="1" customWidth="1"/>
    <col min="2" max="2" width="10.109375" style="3" customWidth="1"/>
    <col min="3" max="3" width="5.33203125" style="3" customWidth="1"/>
    <col min="4" max="8" width="9.88671875" style="3" bestFit="1" customWidth="1"/>
    <col min="9" max="9" width="5.33203125" style="3" customWidth="1"/>
    <col min="10" max="10" width="8.88671875" style="1" customWidth="1"/>
    <col min="11" max="16384" width="23.21875" style="1"/>
  </cols>
  <sheetData>
    <row r="1" spans="1:10" s="2" customFormat="1" ht="31.8" thickBot="1" x14ac:dyDescent="0.35">
      <c r="A1" s="17" t="s">
        <v>0</v>
      </c>
      <c r="B1" s="18" t="s">
        <v>1</v>
      </c>
      <c r="C1" s="19"/>
      <c r="D1" s="18" t="s">
        <v>4</v>
      </c>
      <c r="E1" s="18" t="s">
        <v>8</v>
      </c>
      <c r="F1" s="18" t="s">
        <v>5</v>
      </c>
      <c r="G1" s="18" t="s">
        <v>6</v>
      </c>
      <c r="H1" s="18" t="s">
        <v>7</v>
      </c>
      <c r="I1" s="18"/>
      <c r="J1" s="20" t="s">
        <v>2</v>
      </c>
    </row>
    <row r="2" spans="1:10" ht="78" x14ac:dyDescent="0.3">
      <c r="A2" s="28" t="s">
        <v>16</v>
      </c>
      <c r="B2" s="6">
        <v>30</v>
      </c>
      <c r="C2" s="10"/>
      <c r="D2" s="8">
        <v>28</v>
      </c>
      <c r="E2" s="5">
        <v>27</v>
      </c>
      <c r="F2" s="5">
        <v>30</v>
      </c>
      <c r="G2" s="5">
        <v>27</v>
      </c>
      <c r="H2" s="12">
        <v>25</v>
      </c>
      <c r="I2" s="15"/>
      <c r="J2" s="21">
        <f>SUM(D2:H2)/5</f>
        <v>27.4</v>
      </c>
    </row>
    <row r="3" spans="1:10" ht="78" x14ac:dyDescent="0.3">
      <c r="A3" s="29" t="s">
        <v>17</v>
      </c>
      <c r="B3" s="7">
        <v>20</v>
      </c>
      <c r="C3" s="11"/>
      <c r="D3" s="9">
        <v>18</v>
      </c>
      <c r="E3" s="4">
        <v>20</v>
      </c>
      <c r="F3" s="4">
        <v>18</v>
      </c>
      <c r="G3" s="4">
        <v>17</v>
      </c>
      <c r="H3" s="13">
        <v>18</v>
      </c>
      <c r="I3" s="16"/>
      <c r="J3" s="22">
        <f t="shared" ref="J3:J8" si="0">SUM(D3:H3)/5</f>
        <v>18.2</v>
      </c>
    </row>
    <row r="4" spans="1:10" ht="46.8" x14ac:dyDescent="0.3">
      <c r="A4" s="29" t="s">
        <v>18</v>
      </c>
      <c r="B4" s="7">
        <v>20</v>
      </c>
      <c r="C4" s="11"/>
      <c r="D4" s="9">
        <v>20</v>
      </c>
      <c r="E4" s="4">
        <v>18</v>
      </c>
      <c r="F4" s="4">
        <v>20</v>
      </c>
      <c r="G4" s="4">
        <v>16</v>
      </c>
      <c r="H4" s="13">
        <v>20</v>
      </c>
      <c r="I4" s="16"/>
      <c r="J4" s="22">
        <f t="shared" si="0"/>
        <v>18.8</v>
      </c>
    </row>
    <row r="5" spans="1:10" ht="62.4" x14ac:dyDescent="0.3">
      <c r="A5" s="29" t="s">
        <v>19</v>
      </c>
      <c r="B5" s="7">
        <v>10</v>
      </c>
      <c r="C5" s="11"/>
      <c r="D5" s="9">
        <v>7</v>
      </c>
      <c r="E5" s="4">
        <v>8</v>
      </c>
      <c r="F5" s="4">
        <v>5</v>
      </c>
      <c r="G5" s="4">
        <v>4</v>
      </c>
      <c r="H5" s="13">
        <v>7</v>
      </c>
      <c r="I5" s="16"/>
      <c r="J5" s="22">
        <f t="shared" si="0"/>
        <v>6.2</v>
      </c>
    </row>
    <row r="6" spans="1:10" ht="36" customHeight="1" x14ac:dyDescent="0.3">
      <c r="A6" s="34" t="s">
        <v>22</v>
      </c>
      <c r="B6" s="7">
        <v>10</v>
      </c>
      <c r="C6" s="11"/>
      <c r="D6" s="9">
        <v>7</v>
      </c>
      <c r="E6" s="4">
        <v>9</v>
      </c>
      <c r="F6" s="4">
        <v>7</v>
      </c>
      <c r="G6" s="4">
        <v>10</v>
      </c>
      <c r="H6" s="13">
        <v>8</v>
      </c>
      <c r="I6" s="16"/>
      <c r="J6" s="22">
        <f t="shared" si="0"/>
        <v>8.1999999999999993</v>
      </c>
    </row>
    <row r="7" spans="1:10" ht="78" x14ac:dyDescent="0.3">
      <c r="A7" s="32" t="s">
        <v>20</v>
      </c>
      <c r="B7" s="33">
        <v>5</v>
      </c>
      <c r="C7" s="11"/>
      <c r="D7" s="9">
        <v>4</v>
      </c>
      <c r="E7" s="4">
        <v>5</v>
      </c>
      <c r="F7" s="4">
        <v>5</v>
      </c>
      <c r="G7" s="4">
        <v>3</v>
      </c>
      <c r="H7" s="13">
        <v>3</v>
      </c>
      <c r="I7" s="16"/>
      <c r="J7" s="22">
        <f t="shared" si="0"/>
        <v>4</v>
      </c>
    </row>
    <row r="8" spans="1:10" ht="78.599999999999994" thickBot="1" x14ac:dyDescent="0.35">
      <c r="A8" s="30" t="s">
        <v>21</v>
      </c>
      <c r="B8" s="31">
        <v>5</v>
      </c>
      <c r="C8" s="11"/>
      <c r="D8" s="9">
        <v>5</v>
      </c>
      <c r="E8" s="4">
        <v>4</v>
      </c>
      <c r="F8" s="4">
        <v>4</v>
      </c>
      <c r="G8" s="4">
        <v>3</v>
      </c>
      <c r="H8" s="13">
        <v>2</v>
      </c>
      <c r="I8" s="16"/>
      <c r="J8" s="22">
        <f t="shared" si="0"/>
        <v>3.6</v>
      </c>
    </row>
    <row r="9" spans="1:10" s="2" customFormat="1" ht="16.2" thickBot="1" x14ac:dyDescent="0.35">
      <c r="A9" s="26" t="s">
        <v>3</v>
      </c>
      <c r="B9" s="27">
        <f>SUM(B2:B8)</f>
        <v>100</v>
      </c>
      <c r="C9" s="14"/>
      <c r="D9" s="14">
        <f>SUM(D2:D8)</f>
        <v>89</v>
      </c>
      <c r="E9" s="14">
        <f>SUM(E2:E8)</f>
        <v>91</v>
      </c>
      <c r="F9" s="14">
        <f>SUM(F2:F8)</f>
        <v>89</v>
      </c>
      <c r="G9" s="14">
        <f>SUM(G2:G8)</f>
        <v>80</v>
      </c>
      <c r="H9" s="14">
        <f>SUM(H2:H8)</f>
        <v>83</v>
      </c>
      <c r="I9" s="14"/>
      <c r="J9" s="23">
        <f>SUM(J2:J8)</f>
        <v>86.399999999999991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C6175-DF3A-4564-8AF9-9E833C7A4F4D}">
  <dimension ref="A1:J9"/>
  <sheetViews>
    <sheetView topLeftCell="A3" zoomScaleNormal="100" workbookViewId="0">
      <selection activeCell="D11" sqref="D11"/>
    </sheetView>
  </sheetViews>
  <sheetFormatPr defaultColWidth="23.21875" defaultRowHeight="15.6" x14ac:dyDescent="0.3"/>
  <cols>
    <col min="1" max="1" width="72" style="1" bestFit="1" customWidth="1"/>
    <col min="2" max="2" width="10.109375" style="3" customWidth="1"/>
    <col min="3" max="3" width="5.33203125" style="3" customWidth="1"/>
    <col min="4" max="8" width="9.88671875" style="3" bestFit="1" customWidth="1"/>
    <col min="9" max="9" width="5.33203125" style="3" customWidth="1"/>
    <col min="10" max="10" width="8.88671875" style="1" customWidth="1"/>
    <col min="11" max="16384" width="23.21875" style="1"/>
  </cols>
  <sheetData>
    <row r="1" spans="1:10" s="2" customFormat="1" ht="31.8" thickBot="1" x14ac:dyDescent="0.35">
      <c r="A1" s="17" t="s">
        <v>0</v>
      </c>
      <c r="B1" s="18" t="s">
        <v>1</v>
      </c>
      <c r="C1" s="19"/>
      <c r="D1" s="18" t="s">
        <v>4</v>
      </c>
      <c r="E1" s="18" t="s">
        <v>8</v>
      </c>
      <c r="F1" s="18" t="s">
        <v>5</v>
      </c>
      <c r="G1" s="18" t="s">
        <v>6</v>
      </c>
      <c r="H1" s="18" t="s">
        <v>7</v>
      </c>
      <c r="I1" s="18"/>
      <c r="J1" s="20" t="s">
        <v>2</v>
      </c>
    </row>
    <row r="2" spans="1:10" ht="78" x14ac:dyDescent="0.3">
      <c r="A2" s="28" t="s">
        <v>16</v>
      </c>
      <c r="B2" s="6">
        <v>30</v>
      </c>
      <c r="C2" s="10"/>
      <c r="D2" s="8">
        <v>28</v>
      </c>
      <c r="E2" s="5">
        <v>29</v>
      </c>
      <c r="F2" s="5">
        <v>28</v>
      </c>
      <c r="G2" s="5">
        <v>30</v>
      </c>
      <c r="H2" s="12">
        <v>30</v>
      </c>
      <c r="I2" s="15"/>
      <c r="J2" s="21">
        <f>SUM(D2:H2)/5</f>
        <v>29</v>
      </c>
    </row>
    <row r="3" spans="1:10" ht="78" x14ac:dyDescent="0.3">
      <c r="A3" s="29" t="s">
        <v>17</v>
      </c>
      <c r="B3" s="7">
        <v>20</v>
      </c>
      <c r="C3" s="11"/>
      <c r="D3" s="9">
        <v>20</v>
      </c>
      <c r="E3" s="4">
        <v>20</v>
      </c>
      <c r="F3" s="4">
        <v>20</v>
      </c>
      <c r="G3" s="4">
        <v>20</v>
      </c>
      <c r="H3" s="13">
        <v>18</v>
      </c>
      <c r="I3" s="16"/>
      <c r="J3" s="22">
        <f t="shared" ref="J3:J8" si="0">SUM(D3:H3)/5</f>
        <v>19.600000000000001</v>
      </c>
    </row>
    <row r="4" spans="1:10" ht="46.8" x14ac:dyDescent="0.3">
      <c r="A4" s="29" t="s">
        <v>18</v>
      </c>
      <c r="B4" s="7">
        <v>20</v>
      </c>
      <c r="C4" s="11"/>
      <c r="D4" s="9">
        <v>20</v>
      </c>
      <c r="E4" s="4">
        <v>19</v>
      </c>
      <c r="F4" s="4">
        <v>20</v>
      </c>
      <c r="G4" s="4">
        <v>18</v>
      </c>
      <c r="H4" s="13">
        <v>20</v>
      </c>
      <c r="I4" s="16"/>
      <c r="J4" s="22">
        <f t="shared" si="0"/>
        <v>19.399999999999999</v>
      </c>
    </row>
    <row r="5" spans="1:10" ht="62.4" x14ac:dyDescent="0.3">
      <c r="A5" s="29" t="s">
        <v>19</v>
      </c>
      <c r="B5" s="7">
        <v>10</v>
      </c>
      <c r="C5" s="11"/>
      <c r="D5" s="9">
        <v>7</v>
      </c>
      <c r="E5" s="4">
        <v>8</v>
      </c>
      <c r="F5" s="4">
        <v>7</v>
      </c>
      <c r="G5" s="4">
        <v>7</v>
      </c>
      <c r="H5" s="13">
        <v>10</v>
      </c>
      <c r="I5" s="16"/>
      <c r="J5" s="22">
        <f t="shared" si="0"/>
        <v>7.8</v>
      </c>
    </row>
    <row r="6" spans="1:10" ht="36" customHeight="1" x14ac:dyDescent="0.3">
      <c r="A6" s="34" t="s">
        <v>22</v>
      </c>
      <c r="B6" s="7">
        <v>10</v>
      </c>
      <c r="C6" s="11"/>
      <c r="D6" s="9">
        <v>9</v>
      </c>
      <c r="E6" s="4">
        <v>9</v>
      </c>
      <c r="F6" s="4">
        <v>7</v>
      </c>
      <c r="G6" s="4">
        <v>8</v>
      </c>
      <c r="H6" s="13">
        <v>8</v>
      </c>
      <c r="I6" s="16"/>
      <c r="J6" s="22">
        <f t="shared" si="0"/>
        <v>8.1999999999999993</v>
      </c>
    </row>
    <row r="7" spans="1:10" ht="78" x14ac:dyDescent="0.3">
      <c r="A7" s="32" t="s">
        <v>20</v>
      </c>
      <c r="B7" s="33">
        <v>5</v>
      </c>
      <c r="C7" s="11"/>
      <c r="D7" s="9">
        <v>5</v>
      </c>
      <c r="E7" s="4">
        <v>4</v>
      </c>
      <c r="F7" s="4">
        <v>4</v>
      </c>
      <c r="G7" s="4">
        <v>5</v>
      </c>
      <c r="H7" s="13">
        <v>3</v>
      </c>
      <c r="I7" s="16"/>
      <c r="J7" s="22">
        <f t="shared" si="0"/>
        <v>4.2</v>
      </c>
    </row>
    <row r="8" spans="1:10" ht="78.599999999999994" thickBot="1" x14ac:dyDescent="0.35">
      <c r="A8" s="30" t="s">
        <v>21</v>
      </c>
      <c r="B8" s="31">
        <v>5</v>
      </c>
      <c r="C8" s="11"/>
      <c r="D8" s="9">
        <v>5</v>
      </c>
      <c r="E8" s="4">
        <v>5</v>
      </c>
      <c r="F8" s="4">
        <v>4</v>
      </c>
      <c r="G8" s="4">
        <v>5</v>
      </c>
      <c r="H8" s="13">
        <v>5</v>
      </c>
      <c r="I8" s="16"/>
      <c r="J8" s="22">
        <f t="shared" si="0"/>
        <v>4.8</v>
      </c>
    </row>
    <row r="9" spans="1:10" s="2" customFormat="1" ht="16.2" thickBot="1" x14ac:dyDescent="0.35">
      <c r="A9" s="26" t="s">
        <v>3</v>
      </c>
      <c r="B9" s="27">
        <f>SUM(B2:B8)</f>
        <v>100</v>
      </c>
      <c r="C9" s="14"/>
      <c r="D9" s="14">
        <f>SUM(D2:D8)</f>
        <v>94</v>
      </c>
      <c r="E9" s="14">
        <f>SUM(E2:E8)</f>
        <v>94</v>
      </c>
      <c r="F9" s="14">
        <f>SUM(F2:F8)</f>
        <v>90</v>
      </c>
      <c r="G9" s="14">
        <f>SUM(G2:G8)</f>
        <v>93</v>
      </c>
      <c r="H9" s="14">
        <f>SUM(H2:H8)</f>
        <v>94</v>
      </c>
      <c r="I9" s="14"/>
      <c r="J9" s="23">
        <f>SUM(J2:J8)</f>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SCORES</vt:lpstr>
      <vt:lpstr>Arch AK</vt:lpstr>
      <vt:lpstr>Slate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Hayes</dc:creator>
  <cp:lastModifiedBy>Casey Hayes</cp:lastModifiedBy>
  <dcterms:created xsi:type="dcterms:W3CDTF">2023-02-28T15:31:21Z</dcterms:created>
  <dcterms:modified xsi:type="dcterms:W3CDTF">2025-11-07T23:25:16Z</dcterms:modified>
</cp:coreProperties>
</file>